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320" windowHeight="8580" activeTab="0"/>
  </bookViews>
  <sheets>
    <sheet name="Number of Vessels " sheetId="1" r:id="rId1"/>
  </sheets>
  <externalReferences>
    <externalReference r:id="rId4"/>
    <externalReference r:id="rId5"/>
  </externalReferences>
  <definedNames>
    <definedName name="HYODAI" localSheetId="0">#REF!</definedName>
    <definedName name="HYODAI">#REF!</definedName>
    <definedName name="MEISAI" localSheetId="0">#REF!</definedName>
    <definedName name="MEISAI">#REF!</definedName>
    <definedName name="_xlnm.Print_Area" localSheetId="0">'Number of Vessels '!$A$1:$M$70</definedName>
    <definedName name="メッセージボタン">"ボタン 1"</definedName>
  </definedNames>
  <calcPr fullCalcOnLoad="1"/>
</workbook>
</file>

<file path=xl/sharedStrings.xml><?xml version="1.0" encoding="utf-8"?>
<sst xmlns="http://schemas.openxmlformats.org/spreadsheetml/2006/main" count="559" uniqueCount="93">
  <si>
    <t>平成元年</t>
  </si>
  <si>
    <t>総トン数</t>
  </si>
  <si>
    <t>隻　数</t>
  </si>
  <si>
    <t>合　　　　計</t>
  </si>
  <si>
    <t>　　　　区分
年次</t>
  </si>
  <si>
    <t>□外航船</t>
  </si>
  <si>
    <t>□内航船</t>
  </si>
  <si>
    <r>
      <t>(</t>
    </r>
    <r>
      <rPr>
        <sz val="11"/>
        <rFont val="ＭＳ Ｐゴシック"/>
        <family val="3"/>
      </rPr>
      <t xml:space="preserve">未調査につき
</t>
    </r>
    <r>
      <rPr>
        <sz val="11"/>
        <rFont val="Times New Roman"/>
        <family val="1"/>
      </rPr>
      <t>10,000</t>
    </r>
    <r>
      <rPr>
        <sz val="11"/>
        <rFont val="ＭＳ Ｐゴシック"/>
        <family val="3"/>
      </rPr>
      <t>総㌧
以上に含む</t>
    </r>
    <r>
      <rPr>
        <sz val="11"/>
        <rFont val="Times New Roman"/>
        <family val="1"/>
      </rPr>
      <t>)</t>
    </r>
  </si>
  <si>
    <r>
      <t>(</t>
    </r>
    <r>
      <rPr>
        <sz val="10"/>
        <rFont val="ＭＳ Ｐゴシック"/>
        <family val="3"/>
      </rPr>
      <t>不明につき</t>
    </r>
    <r>
      <rPr>
        <sz val="10"/>
        <rFont val="Times New Roman"/>
        <family val="1"/>
      </rPr>
      <t xml:space="preserve">1,000
</t>
    </r>
    <r>
      <rPr>
        <sz val="10"/>
        <rFont val="ＭＳ Ｐゴシック"/>
        <family val="3"/>
      </rPr>
      <t>総㌧以上に含む</t>
    </r>
    <r>
      <rPr>
        <sz val="10"/>
        <rFont val="Times New Roman"/>
        <family val="1"/>
      </rPr>
      <t>)</t>
    </r>
  </si>
  <si>
    <t>〃</t>
  </si>
  <si>
    <r>
      <t>(</t>
    </r>
    <r>
      <rPr>
        <sz val="11"/>
        <rFont val="ＭＳ Ｐゴシック"/>
        <family val="3"/>
      </rPr>
      <t xml:space="preserve">未調査につき
</t>
    </r>
    <r>
      <rPr>
        <sz val="10"/>
        <rFont val="Times New Roman"/>
        <family val="1"/>
      </rPr>
      <t>3</t>
    </r>
    <r>
      <rPr>
        <sz val="11"/>
        <rFont val="Times New Roman"/>
        <family val="1"/>
      </rPr>
      <t>0,000</t>
    </r>
    <r>
      <rPr>
        <sz val="11"/>
        <rFont val="ＭＳ Ｐゴシック"/>
        <family val="3"/>
      </rPr>
      <t>総㌧
以上に含む</t>
    </r>
    <r>
      <rPr>
        <sz val="11"/>
        <rFont val="Times New Roman"/>
        <family val="1"/>
      </rPr>
      <t>)</t>
    </r>
  </si>
  <si>
    <t>　</t>
  </si>
  <si>
    <t xml:space="preserve"> </t>
  </si>
  <si>
    <t>Number of vessels</t>
  </si>
  <si>
    <t>Gross tons</t>
  </si>
  <si>
    <t>　</t>
  </si>
  <si>
    <t>Full container ships</t>
  </si>
  <si>
    <t>Semi container ships</t>
  </si>
  <si>
    <r>
      <t>GRAND</t>
    </r>
    <r>
      <rPr>
        <b/>
        <sz val="12"/>
        <rFont val="ＭＳ Ｐゴシック"/>
        <family val="3"/>
      </rPr>
      <t>　</t>
    </r>
    <r>
      <rPr>
        <b/>
        <sz val="12"/>
        <rFont val="Times New Roman"/>
        <family val="1"/>
      </rPr>
      <t>TOTAL</t>
    </r>
  </si>
  <si>
    <t>Gross tons</t>
  </si>
  <si>
    <t>Unit: Number of vessels, tons</t>
  </si>
  <si>
    <t>Ocean-going vessels</t>
  </si>
  <si>
    <t>　</t>
  </si>
  <si>
    <t>Coasters</t>
  </si>
  <si>
    <r>
      <t>50,000</t>
    </r>
    <r>
      <rPr>
        <sz val="10"/>
        <rFont val="ＭＳ Ｐ明朝"/>
        <family val="1"/>
      </rPr>
      <t>総㌧以上</t>
    </r>
  </si>
  <si>
    <r>
      <t>40,000</t>
    </r>
    <r>
      <rPr>
        <sz val="10"/>
        <rFont val="ＭＳ Ｐ明朝"/>
        <family val="1"/>
      </rPr>
      <t>総㌧以上</t>
    </r>
  </si>
  <si>
    <r>
      <t>30,000</t>
    </r>
    <r>
      <rPr>
        <sz val="10"/>
        <rFont val="ＭＳ Ｐ明朝"/>
        <family val="1"/>
      </rPr>
      <t>総㌧以上</t>
    </r>
  </si>
  <si>
    <r>
      <t>20,000</t>
    </r>
    <r>
      <rPr>
        <sz val="10"/>
        <rFont val="ＭＳ Ｐ明朝"/>
        <family val="1"/>
      </rPr>
      <t>総㌧以上</t>
    </r>
  </si>
  <si>
    <r>
      <t>10,000</t>
    </r>
    <r>
      <rPr>
        <sz val="10"/>
        <rFont val="ＭＳ Ｐ明朝"/>
        <family val="1"/>
      </rPr>
      <t>総㌧以上</t>
    </r>
  </si>
  <si>
    <r>
      <t>6,000</t>
    </r>
    <r>
      <rPr>
        <sz val="10"/>
        <rFont val="ＭＳ Ｐ明朝"/>
        <family val="1"/>
      </rPr>
      <t>総㌧以上</t>
    </r>
  </si>
  <si>
    <r>
      <t>3,000</t>
    </r>
    <r>
      <rPr>
        <sz val="10"/>
        <rFont val="ＭＳ Ｐ明朝"/>
        <family val="1"/>
      </rPr>
      <t>総㌧以上</t>
    </r>
  </si>
  <si>
    <r>
      <t>1,000</t>
    </r>
    <r>
      <rPr>
        <sz val="10"/>
        <rFont val="ＭＳ Ｐ明朝"/>
        <family val="1"/>
      </rPr>
      <t>総㌧以上</t>
    </r>
  </si>
  <si>
    <r>
      <t>500</t>
    </r>
    <r>
      <rPr>
        <sz val="10"/>
        <rFont val="ＭＳ Ｐ明朝"/>
        <family val="1"/>
      </rPr>
      <t>総㌧以上</t>
    </r>
  </si>
  <si>
    <r>
      <t>100</t>
    </r>
    <r>
      <rPr>
        <sz val="10"/>
        <rFont val="ＭＳ Ｐ明朝"/>
        <family val="1"/>
      </rPr>
      <t>総㌧以上</t>
    </r>
  </si>
  <si>
    <r>
      <t>5</t>
    </r>
    <r>
      <rPr>
        <sz val="10"/>
        <rFont val="ＭＳ Ｐ明朝"/>
        <family val="1"/>
      </rPr>
      <t>総㌧以上</t>
    </r>
  </si>
  <si>
    <t>Total cotnainer ships</t>
  </si>
  <si>
    <t>Number of vessels</t>
  </si>
  <si>
    <r>
      <t>昭和</t>
    </r>
    <r>
      <rPr>
        <sz val="10"/>
        <rFont val="Times New Roman"/>
        <family val="1"/>
      </rPr>
      <t>35</t>
    </r>
    <r>
      <rPr>
        <sz val="10"/>
        <rFont val="ＭＳ Ｐ明朝"/>
        <family val="1"/>
      </rPr>
      <t>年</t>
    </r>
  </si>
  <si>
    <r>
      <t>(</t>
    </r>
    <r>
      <rPr>
        <sz val="11"/>
        <rFont val="ＭＳ Ｐゴシック"/>
        <family val="3"/>
      </rPr>
      <t xml:space="preserve">未調査につき
</t>
    </r>
    <r>
      <rPr>
        <sz val="11"/>
        <rFont val="Times New Roman"/>
        <family val="1"/>
      </rPr>
      <t>10,000</t>
    </r>
    <r>
      <rPr>
        <sz val="11"/>
        <rFont val="ＭＳ Ｐゴシック"/>
        <family val="3"/>
      </rPr>
      <t>総㌧
以上に含む</t>
    </r>
    <r>
      <rPr>
        <sz val="11"/>
        <rFont val="Times New Roman"/>
        <family val="1"/>
      </rPr>
      <t>)</t>
    </r>
  </si>
  <si>
    <r>
      <t>昭和</t>
    </r>
    <r>
      <rPr>
        <sz val="10"/>
        <rFont val="Times New Roman"/>
        <family val="1"/>
      </rPr>
      <t>36</t>
    </r>
    <r>
      <rPr>
        <sz val="10"/>
        <rFont val="ＭＳ Ｐ明朝"/>
        <family val="1"/>
      </rPr>
      <t>年</t>
    </r>
  </si>
  <si>
    <r>
      <t>昭和</t>
    </r>
    <r>
      <rPr>
        <sz val="10"/>
        <rFont val="Times New Roman"/>
        <family val="1"/>
      </rPr>
      <t>37</t>
    </r>
    <r>
      <rPr>
        <sz val="10"/>
        <rFont val="ＭＳ Ｐ明朝"/>
        <family val="1"/>
      </rPr>
      <t>年</t>
    </r>
  </si>
  <si>
    <r>
      <t>昭和</t>
    </r>
    <r>
      <rPr>
        <sz val="10"/>
        <rFont val="Times New Roman"/>
        <family val="1"/>
      </rPr>
      <t>38</t>
    </r>
    <r>
      <rPr>
        <sz val="10"/>
        <rFont val="ＭＳ Ｐ明朝"/>
        <family val="1"/>
      </rPr>
      <t>年</t>
    </r>
  </si>
  <si>
    <t>〃</t>
  </si>
  <si>
    <t>〃</t>
  </si>
  <si>
    <t>〃</t>
  </si>
  <si>
    <t>〃</t>
  </si>
  <si>
    <r>
      <t>昭和</t>
    </r>
    <r>
      <rPr>
        <sz val="10"/>
        <rFont val="Times New Roman"/>
        <family val="1"/>
      </rPr>
      <t>39</t>
    </r>
    <r>
      <rPr>
        <sz val="10"/>
        <rFont val="ＭＳ Ｐ明朝"/>
        <family val="1"/>
      </rPr>
      <t>年</t>
    </r>
  </si>
  <si>
    <r>
      <t>昭和</t>
    </r>
    <r>
      <rPr>
        <sz val="10"/>
        <rFont val="Times New Roman"/>
        <family val="1"/>
      </rPr>
      <t>40</t>
    </r>
    <r>
      <rPr>
        <sz val="10"/>
        <rFont val="ＭＳ Ｐ明朝"/>
        <family val="1"/>
      </rPr>
      <t>年</t>
    </r>
  </si>
  <si>
    <t>〃</t>
  </si>
  <si>
    <t>〃</t>
  </si>
  <si>
    <r>
      <t>昭和</t>
    </r>
    <r>
      <rPr>
        <sz val="10"/>
        <rFont val="Times New Roman"/>
        <family val="1"/>
      </rPr>
      <t>41</t>
    </r>
    <r>
      <rPr>
        <sz val="10"/>
        <rFont val="ＭＳ Ｐ明朝"/>
        <family val="1"/>
      </rPr>
      <t>年</t>
    </r>
  </si>
  <si>
    <r>
      <t>昭和</t>
    </r>
    <r>
      <rPr>
        <sz val="10"/>
        <rFont val="Times New Roman"/>
        <family val="1"/>
      </rPr>
      <t>42</t>
    </r>
    <r>
      <rPr>
        <sz val="10"/>
        <rFont val="ＭＳ Ｐ明朝"/>
        <family val="1"/>
      </rPr>
      <t>年</t>
    </r>
  </si>
  <si>
    <r>
      <t>昭和</t>
    </r>
    <r>
      <rPr>
        <sz val="10"/>
        <rFont val="Times New Roman"/>
        <family val="1"/>
      </rPr>
      <t>43</t>
    </r>
    <r>
      <rPr>
        <sz val="10"/>
        <rFont val="ＭＳ Ｐ明朝"/>
        <family val="1"/>
      </rPr>
      <t>年</t>
    </r>
  </si>
  <si>
    <r>
      <t>昭和</t>
    </r>
    <r>
      <rPr>
        <sz val="10"/>
        <rFont val="Times New Roman"/>
        <family val="1"/>
      </rPr>
      <t>44</t>
    </r>
    <r>
      <rPr>
        <sz val="10"/>
        <rFont val="ＭＳ Ｐ明朝"/>
        <family val="1"/>
      </rPr>
      <t>年</t>
    </r>
  </si>
  <si>
    <r>
      <t>昭和</t>
    </r>
    <r>
      <rPr>
        <sz val="10"/>
        <rFont val="Times New Roman"/>
        <family val="1"/>
      </rPr>
      <t>45</t>
    </r>
    <r>
      <rPr>
        <sz val="10"/>
        <rFont val="ＭＳ Ｐ明朝"/>
        <family val="1"/>
      </rPr>
      <t>年</t>
    </r>
  </si>
  <si>
    <r>
      <t>昭和</t>
    </r>
    <r>
      <rPr>
        <sz val="10"/>
        <rFont val="Times New Roman"/>
        <family val="1"/>
      </rPr>
      <t>46</t>
    </r>
    <r>
      <rPr>
        <sz val="10"/>
        <rFont val="ＭＳ Ｐ明朝"/>
        <family val="1"/>
      </rPr>
      <t>年</t>
    </r>
  </si>
  <si>
    <r>
      <t>昭和</t>
    </r>
    <r>
      <rPr>
        <sz val="10"/>
        <rFont val="Times New Roman"/>
        <family val="1"/>
      </rPr>
      <t>47</t>
    </r>
    <r>
      <rPr>
        <sz val="10"/>
        <rFont val="ＭＳ Ｐ明朝"/>
        <family val="1"/>
      </rPr>
      <t>年</t>
    </r>
  </si>
  <si>
    <r>
      <t>昭和</t>
    </r>
    <r>
      <rPr>
        <sz val="10"/>
        <rFont val="Times New Roman"/>
        <family val="1"/>
      </rPr>
      <t>48</t>
    </r>
    <r>
      <rPr>
        <sz val="10"/>
        <rFont val="ＭＳ Ｐ明朝"/>
        <family val="1"/>
      </rPr>
      <t>年</t>
    </r>
  </si>
  <si>
    <r>
      <t>昭和</t>
    </r>
    <r>
      <rPr>
        <sz val="10"/>
        <rFont val="Times New Roman"/>
        <family val="1"/>
      </rPr>
      <t>49</t>
    </r>
    <r>
      <rPr>
        <sz val="10"/>
        <rFont val="ＭＳ Ｐ明朝"/>
        <family val="1"/>
      </rPr>
      <t>年</t>
    </r>
  </si>
  <si>
    <r>
      <t>(</t>
    </r>
    <r>
      <rPr>
        <sz val="11"/>
        <rFont val="ＭＳ Ｐゴシック"/>
        <family val="3"/>
      </rPr>
      <t xml:space="preserve">未調査につき
</t>
    </r>
    <r>
      <rPr>
        <sz val="10"/>
        <rFont val="Times New Roman"/>
        <family val="1"/>
      </rPr>
      <t>3</t>
    </r>
    <r>
      <rPr>
        <sz val="11"/>
        <rFont val="Times New Roman"/>
        <family val="1"/>
      </rPr>
      <t>0,000</t>
    </r>
    <r>
      <rPr>
        <sz val="11"/>
        <rFont val="ＭＳ Ｐゴシック"/>
        <family val="3"/>
      </rPr>
      <t>総㌧
以上に含む</t>
    </r>
    <r>
      <rPr>
        <sz val="11"/>
        <rFont val="Times New Roman"/>
        <family val="1"/>
      </rPr>
      <t>)</t>
    </r>
  </si>
  <si>
    <r>
      <t>(</t>
    </r>
    <r>
      <rPr>
        <sz val="11"/>
        <rFont val="ＭＳ Ｐゴシック"/>
        <family val="3"/>
      </rPr>
      <t xml:space="preserve">未調査につき
</t>
    </r>
    <r>
      <rPr>
        <sz val="10"/>
        <rFont val="Times New Roman"/>
        <family val="1"/>
      </rPr>
      <t>3</t>
    </r>
    <r>
      <rPr>
        <sz val="11"/>
        <rFont val="Times New Roman"/>
        <family val="1"/>
      </rPr>
      <t>0,000</t>
    </r>
    <r>
      <rPr>
        <sz val="11"/>
        <rFont val="ＭＳ Ｐゴシック"/>
        <family val="3"/>
      </rPr>
      <t>総㌧
以上に含む</t>
    </r>
    <r>
      <rPr>
        <sz val="11"/>
        <rFont val="Times New Roman"/>
        <family val="1"/>
      </rPr>
      <t>)</t>
    </r>
  </si>
  <si>
    <r>
      <t>昭和</t>
    </r>
    <r>
      <rPr>
        <sz val="10"/>
        <rFont val="Times New Roman"/>
        <family val="1"/>
      </rPr>
      <t>50</t>
    </r>
    <r>
      <rPr>
        <sz val="10"/>
        <rFont val="ＭＳ Ｐ明朝"/>
        <family val="1"/>
      </rPr>
      <t>年</t>
    </r>
  </si>
  <si>
    <r>
      <t>昭和</t>
    </r>
    <r>
      <rPr>
        <sz val="10"/>
        <rFont val="Times New Roman"/>
        <family val="1"/>
      </rPr>
      <t>51</t>
    </r>
    <r>
      <rPr>
        <sz val="10"/>
        <rFont val="ＭＳ Ｐ明朝"/>
        <family val="1"/>
      </rPr>
      <t>年</t>
    </r>
  </si>
  <si>
    <r>
      <t>昭和</t>
    </r>
    <r>
      <rPr>
        <sz val="10"/>
        <rFont val="Times New Roman"/>
        <family val="1"/>
      </rPr>
      <t>52</t>
    </r>
    <r>
      <rPr>
        <sz val="10"/>
        <rFont val="ＭＳ Ｐ明朝"/>
        <family val="1"/>
      </rPr>
      <t>年</t>
    </r>
  </si>
  <si>
    <r>
      <t>昭和</t>
    </r>
    <r>
      <rPr>
        <sz val="10"/>
        <rFont val="Times New Roman"/>
        <family val="1"/>
      </rPr>
      <t>53</t>
    </r>
    <r>
      <rPr>
        <sz val="10"/>
        <rFont val="ＭＳ Ｐ明朝"/>
        <family val="1"/>
      </rPr>
      <t>年</t>
    </r>
  </si>
  <si>
    <r>
      <t>昭和</t>
    </r>
    <r>
      <rPr>
        <sz val="10"/>
        <rFont val="Times New Roman"/>
        <family val="1"/>
      </rPr>
      <t>54</t>
    </r>
    <r>
      <rPr>
        <sz val="10"/>
        <rFont val="ＭＳ Ｐ明朝"/>
        <family val="1"/>
      </rPr>
      <t>年</t>
    </r>
  </si>
  <si>
    <r>
      <t>昭和</t>
    </r>
    <r>
      <rPr>
        <sz val="10"/>
        <rFont val="Times New Roman"/>
        <family val="1"/>
      </rPr>
      <t>55</t>
    </r>
    <r>
      <rPr>
        <sz val="10"/>
        <rFont val="ＭＳ Ｐ明朝"/>
        <family val="1"/>
      </rPr>
      <t>年</t>
    </r>
  </si>
  <si>
    <r>
      <t>昭和</t>
    </r>
    <r>
      <rPr>
        <sz val="10"/>
        <rFont val="Times New Roman"/>
        <family val="1"/>
      </rPr>
      <t>56</t>
    </r>
    <r>
      <rPr>
        <sz val="10"/>
        <rFont val="ＭＳ Ｐ明朝"/>
        <family val="1"/>
      </rPr>
      <t>年</t>
    </r>
  </si>
  <si>
    <r>
      <t>昭和</t>
    </r>
    <r>
      <rPr>
        <sz val="10"/>
        <rFont val="Times New Roman"/>
        <family val="1"/>
      </rPr>
      <t>57</t>
    </r>
    <r>
      <rPr>
        <sz val="10"/>
        <rFont val="ＭＳ Ｐ明朝"/>
        <family val="1"/>
      </rPr>
      <t>年</t>
    </r>
  </si>
  <si>
    <r>
      <t>昭和</t>
    </r>
    <r>
      <rPr>
        <sz val="10"/>
        <rFont val="Times New Roman"/>
        <family val="1"/>
      </rPr>
      <t>58</t>
    </r>
    <r>
      <rPr>
        <sz val="10"/>
        <rFont val="ＭＳ Ｐ明朝"/>
        <family val="1"/>
      </rPr>
      <t>年</t>
    </r>
  </si>
  <si>
    <r>
      <t>昭和</t>
    </r>
    <r>
      <rPr>
        <sz val="10"/>
        <rFont val="Times New Roman"/>
        <family val="1"/>
      </rPr>
      <t>59</t>
    </r>
    <r>
      <rPr>
        <sz val="10"/>
        <rFont val="ＭＳ Ｐ明朝"/>
        <family val="1"/>
      </rPr>
      <t>年</t>
    </r>
  </si>
  <si>
    <r>
      <t>昭和</t>
    </r>
    <r>
      <rPr>
        <sz val="10"/>
        <rFont val="Times New Roman"/>
        <family val="1"/>
      </rPr>
      <t>60</t>
    </r>
    <r>
      <rPr>
        <sz val="10"/>
        <rFont val="ＭＳ Ｐ明朝"/>
        <family val="1"/>
      </rPr>
      <t>年</t>
    </r>
  </si>
  <si>
    <r>
      <t>昭和</t>
    </r>
    <r>
      <rPr>
        <sz val="10"/>
        <rFont val="Times New Roman"/>
        <family val="1"/>
      </rPr>
      <t>61</t>
    </r>
    <r>
      <rPr>
        <sz val="10"/>
        <rFont val="ＭＳ Ｐ明朝"/>
        <family val="1"/>
      </rPr>
      <t>年</t>
    </r>
  </si>
  <si>
    <r>
      <t>昭和</t>
    </r>
    <r>
      <rPr>
        <sz val="10"/>
        <rFont val="Times New Roman"/>
        <family val="1"/>
      </rPr>
      <t>62</t>
    </r>
    <r>
      <rPr>
        <sz val="10"/>
        <rFont val="ＭＳ Ｐ明朝"/>
        <family val="1"/>
      </rPr>
      <t>年</t>
    </r>
  </si>
  <si>
    <r>
      <t>昭和</t>
    </r>
    <r>
      <rPr>
        <sz val="10"/>
        <rFont val="Times New Roman"/>
        <family val="1"/>
      </rPr>
      <t>63</t>
    </r>
    <r>
      <rPr>
        <sz val="10"/>
        <rFont val="ＭＳ Ｐ明朝"/>
        <family val="1"/>
      </rPr>
      <t>年</t>
    </r>
  </si>
  <si>
    <r>
      <t>平成</t>
    </r>
    <r>
      <rPr>
        <sz val="10"/>
        <rFont val="Times New Roman"/>
        <family val="1"/>
      </rPr>
      <t xml:space="preserve"> 2</t>
    </r>
    <r>
      <rPr>
        <sz val="10"/>
        <rFont val="ＭＳ Ｐ明朝"/>
        <family val="1"/>
      </rPr>
      <t>年</t>
    </r>
  </si>
  <si>
    <r>
      <t>平成</t>
    </r>
    <r>
      <rPr>
        <sz val="10"/>
        <rFont val="Times New Roman"/>
        <family val="1"/>
      </rPr>
      <t xml:space="preserve"> 3</t>
    </r>
    <r>
      <rPr>
        <sz val="10"/>
        <rFont val="ＭＳ Ｐ明朝"/>
        <family val="1"/>
      </rPr>
      <t>年</t>
    </r>
  </si>
  <si>
    <r>
      <t>平成</t>
    </r>
    <r>
      <rPr>
        <sz val="10"/>
        <rFont val="Times New Roman"/>
        <family val="1"/>
      </rPr>
      <t xml:space="preserve"> 4</t>
    </r>
    <r>
      <rPr>
        <sz val="10"/>
        <rFont val="ＭＳ Ｐ明朝"/>
        <family val="1"/>
      </rPr>
      <t>年</t>
    </r>
  </si>
  <si>
    <r>
      <t>平成</t>
    </r>
    <r>
      <rPr>
        <sz val="10"/>
        <rFont val="Times New Roman"/>
        <family val="1"/>
      </rPr>
      <t xml:space="preserve"> 5</t>
    </r>
    <r>
      <rPr>
        <sz val="10"/>
        <rFont val="ＭＳ Ｐ明朝"/>
        <family val="1"/>
      </rPr>
      <t>年</t>
    </r>
  </si>
  <si>
    <r>
      <t>平成</t>
    </r>
    <r>
      <rPr>
        <sz val="10"/>
        <rFont val="Times New Roman"/>
        <family val="1"/>
      </rPr>
      <t xml:space="preserve"> 6</t>
    </r>
    <r>
      <rPr>
        <sz val="10"/>
        <rFont val="ＭＳ Ｐ明朝"/>
        <family val="1"/>
      </rPr>
      <t>年</t>
    </r>
  </si>
  <si>
    <r>
      <t>平成</t>
    </r>
    <r>
      <rPr>
        <sz val="10"/>
        <rFont val="Times New Roman"/>
        <family val="1"/>
      </rPr>
      <t xml:space="preserve"> 7</t>
    </r>
    <r>
      <rPr>
        <sz val="10"/>
        <rFont val="ＭＳ Ｐ明朝"/>
        <family val="1"/>
      </rPr>
      <t>年</t>
    </r>
  </si>
  <si>
    <r>
      <t>平成</t>
    </r>
    <r>
      <rPr>
        <sz val="10"/>
        <rFont val="Times New Roman"/>
        <family val="1"/>
      </rPr>
      <t xml:space="preserve"> 8</t>
    </r>
    <r>
      <rPr>
        <sz val="10"/>
        <rFont val="ＭＳ Ｐ明朝"/>
        <family val="1"/>
      </rPr>
      <t>年</t>
    </r>
  </si>
  <si>
    <r>
      <t>平成</t>
    </r>
    <r>
      <rPr>
        <sz val="10"/>
        <rFont val="Times New Roman"/>
        <family val="1"/>
      </rPr>
      <t xml:space="preserve"> 9</t>
    </r>
    <r>
      <rPr>
        <sz val="10"/>
        <rFont val="ＭＳ Ｐ明朝"/>
        <family val="1"/>
      </rPr>
      <t>年</t>
    </r>
  </si>
  <si>
    <r>
      <t>平成</t>
    </r>
    <r>
      <rPr>
        <sz val="10"/>
        <rFont val="Times New Roman"/>
        <family val="1"/>
      </rPr>
      <t>10</t>
    </r>
    <r>
      <rPr>
        <sz val="10"/>
        <rFont val="ＭＳ Ｐ明朝"/>
        <family val="1"/>
      </rPr>
      <t>年</t>
    </r>
  </si>
  <si>
    <r>
      <t>平成</t>
    </r>
    <r>
      <rPr>
        <sz val="10"/>
        <rFont val="Times New Roman"/>
        <family val="1"/>
      </rPr>
      <t>11</t>
    </r>
    <r>
      <rPr>
        <sz val="10"/>
        <rFont val="ＭＳ Ｐ明朝"/>
        <family val="1"/>
      </rPr>
      <t>年</t>
    </r>
  </si>
  <si>
    <r>
      <t>平成</t>
    </r>
    <r>
      <rPr>
        <sz val="10"/>
        <rFont val="Times New Roman"/>
        <family val="1"/>
      </rPr>
      <t>12</t>
    </r>
    <r>
      <rPr>
        <sz val="10"/>
        <rFont val="ＭＳ Ｐ明朝"/>
        <family val="1"/>
      </rPr>
      <t>年</t>
    </r>
  </si>
  <si>
    <r>
      <t>平成</t>
    </r>
    <r>
      <rPr>
        <sz val="10"/>
        <rFont val="Times New Roman"/>
        <family val="1"/>
      </rPr>
      <t>13</t>
    </r>
    <r>
      <rPr>
        <sz val="10"/>
        <rFont val="ＭＳ Ｐ明朝"/>
        <family val="1"/>
      </rPr>
      <t>年</t>
    </r>
  </si>
  <si>
    <r>
      <t>平成</t>
    </r>
    <r>
      <rPr>
        <sz val="10"/>
        <rFont val="Times New Roman"/>
        <family val="1"/>
      </rPr>
      <t>14</t>
    </r>
    <r>
      <rPr>
        <sz val="10"/>
        <rFont val="ＭＳ Ｐ明朝"/>
        <family val="1"/>
      </rPr>
      <t>年</t>
    </r>
  </si>
  <si>
    <r>
      <t>平成</t>
    </r>
    <r>
      <rPr>
        <sz val="10"/>
        <rFont val="Times New Roman"/>
        <family val="1"/>
      </rPr>
      <t>15</t>
    </r>
    <r>
      <rPr>
        <sz val="10"/>
        <rFont val="ＭＳ Ｐ明朝"/>
        <family val="1"/>
      </rPr>
      <t>年</t>
    </r>
  </si>
  <si>
    <r>
      <t>平成</t>
    </r>
    <r>
      <rPr>
        <sz val="10"/>
        <rFont val="Times New Roman"/>
        <family val="1"/>
      </rPr>
      <t>16</t>
    </r>
    <r>
      <rPr>
        <sz val="10"/>
        <rFont val="ＭＳ Ｐ明朝"/>
        <family val="1"/>
      </rPr>
      <t>年</t>
    </r>
  </si>
  <si>
    <r>
      <t>平成</t>
    </r>
    <r>
      <rPr>
        <sz val="10"/>
        <rFont val="Times New Roman"/>
        <family val="1"/>
      </rPr>
      <t>17</t>
    </r>
    <r>
      <rPr>
        <sz val="10"/>
        <rFont val="ＭＳ Ｐ明朝"/>
        <family val="1"/>
      </rPr>
      <t>年</t>
    </r>
  </si>
  <si>
    <r>
      <t xml:space="preserve">  </t>
    </r>
    <r>
      <rPr>
        <sz val="10"/>
        <rFont val="ＭＳ Ｐ明朝"/>
        <family val="1"/>
      </rPr>
      <t>　</t>
    </r>
    <r>
      <rPr>
        <sz val="10"/>
        <rFont val="Times New Roman"/>
        <family val="1"/>
      </rPr>
      <t>content
year</t>
    </r>
  </si>
  <si>
    <t>Number of Vessels from 1963 to 2023 at the Port of Shimizu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</si>
</sst>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,000\)"/>
    <numFmt numFmtId="177" formatCode="0.0%"/>
    <numFmt numFmtId="178" formatCode="\(0\)"/>
    <numFmt numFmtId="179" formatCode="#,##0_ "/>
    <numFmt numFmtId="180" formatCode="#,##0;[Red]\-#,##0;&quot;-&quot;"/>
    <numFmt numFmtId="181" formatCode="0_ "/>
    <numFmt numFmtId="182" formatCode="00"/>
    <numFmt numFmtId="183" formatCode="000"/>
    <numFmt numFmtId="184" formatCode="\(0.0%\)"/>
    <numFmt numFmtId="185" formatCode="#,##0_ ;[Red]\-#,##0\ "/>
    <numFmt numFmtId="186" formatCode="#,##0_);[Red]\(#,##0\)"/>
    <numFmt numFmtId="187" formatCode="#,##0;[Red]\-#,##0;&quot;- &quot;"/>
    <numFmt numFmtId="188" formatCode="0_);[Red]\(0\)"/>
    <numFmt numFmtId="189" formatCode="0.0_ ;[Red]\-0.0\ 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  <numFmt numFmtId="193" formatCode="[$]ggge&quot;年&quot;m&quot;月&quot;d&quot;日&quot;;@"/>
    <numFmt numFmtId="194" formatCode="[$]gge&quot;年&quot;m&quot;月&quot;d&quot;日&quot;;@"/>
  </numFmts>
  <fonts count="54">
    <font>
      <sz val="10"/>
      <name val="ＭＳ Ｐ明朝"/>
      <family val="1"/>
    </font>
    <font>
      <sz val="13.5"/>
      <name val="System"/>
      <family val="0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b/>
      <sz val="12"/>
      <name val="Times New Roman"/>
      <family val="1"/>
    </font>
    <font>
      <b/>
      <sz val="12"/>
      <name val="ＭＳ Ｐゴシック"/>
      <family val="3"/>
    </font>
    <font>
      <b/>
      <sz val="18"/>
      <name val="Times New Roman"/>
      <family val="1"/>
    </font>
    <font>
      <sz val="6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6" fillId="0" borderId="0" xfId="62" applyFont="1">
      <alignment/>
      <protection/>
    </xf>
    <xf numFmtId="38" fontId="2" fillId="0" borderId="10" xfId="50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10" fillId="0" borderId="0" xfId="62" applyFont="1">
      <alignment/>
      <protection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11" fillId="0" borderId="0" xfId="0" applyFont="1" applyAlignment="1">
      <alignment horizontal="right"/>
    </xf>
    <xf numFmtId="0" fontId="12" fillId="0" borderId="11" xfId="0" applyFont="1" applyBorder="1" applyAlignment="1">
      <alignment horizontal="left"/>
    </xf>
    <xf numFmtId="0" fontId="11" fillId="0" borderId="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0" fillId="0" borderId="11" xfId="62" applyFont="1" applyBorder="1" applyAlignment="1">
      <alignment vertical="center"/>
      <protection/>
    </xf>
    <xf numFmtId="0" fontId="11" fillId="0" borderId="13" xfId="0" applyFont="1" applyBorder="1" applyAlignment="1">
      <alignment horizontal="justify" vertical="justify" wrapText="1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38" fontId="10" fillId="0" borderId="0" xfId="50" applyFont="1" applyFill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38" fontId="10" fillId="0" borderId="10" xfId="50" applyFont="1" applyBorder="1" applyAlignment="1">
      <alignment vertical="center"/>
    </xf>
    <xf numFmtId="38" fontId="10" fillId="0" borderId="13" xfId="50" applyFont="1" applyBorder="1" applyAlignment="1">
      <alignment vertical="center"/>
    </xf>
    <xf numFmtId="38" fontId="10" fillId="0" borderId="13" xfId="50" applyFont="1" applyBorder="1" applyAlignment="1">
      <alignment horizontal="right" vertical="center"/>
    </xf>
    <xf numFmtId="186" fontId="10" fillId="33" borderId="16" xfId="50" applyNumberFormat="1" applyFont="1" applyFill="1" applyBorder="1" applyAlignment="1">
      <alignment vertical="center"/>
    </xf>
    <xf numFmtId="186" fontId="10" fillId="33" borderId="0" xfId="50" applyNumberFormat="1" applyFont="1" applyFill="1" applyBorder="1" applyAlignment="1">
      <alignment vertical="center"/>
    </xf>
    <xf numFmtId="41" fontId="13" fillId="33" borderId="16" xfId="50" applyNumberFormat="1" applyFont="1" applyFill="1" applyBorder="1" applyAlignment="1">
      <alignment vertical="center"/>
    </xf>
    <xf numFmtId="41" fontId="13" fillId="33" borderId="17" xfId="5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38" fontId="10" fillId="0" borderId="10" xfId="50" applyFont="1" applyBorder="1" applyAlignment="1">
      <alignment horizontal="right" vertical="center"/>
    </xf>
    <xf numFmtId="186" fontId="10" fillId="0" borderId="16" xfId="50" applyNumberFormat="1" applyFont="1" applyBorder="1" applyAlignment="1">
      <alignment vertical="center"/>
    </xf>
    <xf numFmtId="186" fontId="10" fillId="0" borderId="0" xfId="50" applyNumberFormat="1" applyFont="1" applyBorder="1" applyAlignment="1">
      <alignment vertical="center"/>
    </xf>
    <xf numFmtId="41" fontId="13" fillId="0" borderId="16" xfId="50" applyNumberFormat="1" applyFont="1" applyFill="1" applyBorder="1" applyAlignment="1">
      <alignment vertical="center"/>
    </xf>
    <xf numFmtId="41" fontId="13" fillId="0" borderId="17" xfId="50" applyNumberFormat="1" applyFont="1" applyFill="1" applyBorder="1" applyAlignment="1">
      <alignment vertical="center"/>
    </xf>
    <xf numFmtId="186" fontId="10" fillId="0" borderId="17" xfId="50" applyNumberFormat="1" applyFont="1" applyBorder="1" applyAlignment="1">
      <alignment vertical="center"/>
    </xf>
    <xf numFmtId="186" fontId="10" fillId="33" borderId="17" xfId="50" applyNumberFormat="1" applyFont="1" applyFill="1" applyBorder="1" applyAlignment="1">
      <alignment vertical="center"/>
    </xf>
    <xf numFmtId="179" fontId="13" fillId="0" borderId="16" xfId="50" applyNumberFormat="1" applyFont="1" applyFill="1" applyBorder="1" applyAlignment="1">
      <alignment vertical="center"/>
    </xf>
    <xf numFmtId="0" fontId="14" fillId="0" borderId="0" xfId="62" applyFont="1">
      <alignment/>
      <protection/>
    </xf>
    <xf numFmtId="179" fontId="13" fillId="33" borderId="16" xfId="50" applyNumberFormat="1" applyFont="1" applyFill="1" applyBorder="1" applyAlignment="1">
      <alignment vertical="center"/>
    </xf>
    <xf numFmtId="0" fontId="9" fillId="0" borderId="0" xfId="62" applyFont="1">
      <alignment/>
      <protection/>
    </xf>
    <xf numFmtId="0" fontId="15" fillId="0" borderId="0" xfId="0" applyFont="1" applyBorder="1" applyAlignment="1">
      <alignment horizontal="left"/>
    </xf>
    <xf numFmtId="0" fontId="10" fillId="0" borderId="0" xfId="62" applyFont="1" applyFill="1">
      <alignment/>
      <protection/>
    </xf>
    <xf numFmtId="0" fontId="10" fillId="33" borderId="0" xfId="62" applyFont="1" applyFill="1">
      <alignment/>
      <protection/>
    </xf>
    <xf numFmtId="0" fontId="0" fillId="33" borderId="10" xfId="0" applyFont="1" applyFill="1" applyBorder="1" applyAlignment="1">
      <alignment horizontal="center" vertical="center"/>
    </xf>
    <xf numFmtId="38" fontId="10" fillId="33" borderId="10" xfId="50" applyFont="1" applyFill="1" applyBorder="1" applyAlignment="1">
      <alignment vertical="center"/>
    </xf>
    <xf numFmtId="38" fontId="10" fillId="33" borderId="10" xfId="50" applyFont="1" applyFill="1" applyBorder="1" applyAlignment="1">
      <alignment horizontal="right" vertical="center"/>
    </xf>
    <xf numFmtId="186" fontId="10" fillId="0" borderId="0" xfId="50" applyNumberFormat="1" applyFont="1" applyFill="1" applyBorder="1" applyAlignment="1">
      <alignment vertical="center"/>
    </xf>
    <xf numFmtId="186" fontId="10" fillId="0" borderId="16" xfId="50" applyNumberFormat="1" applyFont="1" applyFill="1" applyBorder="1" applyAlignment="1">
      <alignment vertical="center"/>
    </xf>
    <xf numFmtId="186" fontId="10" fillId="0" borderId="17" xfId="50" applyNumberFormat="1" applyFont="1" applyFill="1" applyBorder="1" applyAlignment="1">
      <alignment vertical="center"/>
    </xf>
    <xf numFmtId="38" fontId="10" fillId="0" borderId="10" xfId="50" applyFont="1" applyFill="1" applyBorder="1" applyAlignment="1">
      <alignment vertical="center"/>
    </xf>
    <xf numFmtId="38" fontId="10" fillId="0" borderId="10" xfId="50" applyFont="1" applyFill="1" applyBorder="1" applyAlignment="1">
      <alignment horizontal="right" vertical="center"/>
    </xf>
    <xf numFmtId="0" fontId="0" fillId="33" borderId="18" xfId="0" applyFont="1" applyFill="1" applyBorder="1" applyAlignment="1">
      <alignment horizontal="center" vertical="center"/>
    </xf>
    <xf numFmtId="38" fontId="10" fillId="33" borderId="18" xfId="50" applyFont="1" applyFill="1" applyBorder="1" applyAlignment="1">
      <alignment vertical="center"/>
    </xf>
    <xf numFmtId="38" fontId="10" fillId="33" borderId="18" xfId="50" applyFont="1" applyFill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186" fontId="10" fillId="0" borderId="19" xfId="50" applyNumberFormat="1" applyFont="1" applyFill="1" applyBorder="1" applyAlignment="1">
      <alignment vertical="center"/>
    </xf>
    <xf numFmtId="186" fontId="10" fillId="0" borderId="20" xfId="5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186" fontId="10" fillId="33" borderId="19" xfId="50" applyNumberFormat="1" applyFont="1" applyFill="1" applyBorder="1" applyAlignment="1">
      <alignment vertical="center"/>
    </xf>
    <xf numFmtId="186" fontId="10" fillId="33" borderId="20" xfId="50" applyNumberFormat="1" applyFont="1" applyFill="1" applyBorder="1" applyAlignment="1">
      <alignment vertical="center"/>
    </xf>
    <xf numFmtId="0" fontId="11" fillId="0" borderId="0" xfId="62" applyFont="1">
      <alignment/>
      <protection/>
    </xf>
    <xf numFmtId="186" fontId="10" fillId="33" borderId="21" xfId="50" applyNumberFormat="1" applyFont="1" applyFill="1" applyBorder="1" applyAlignment="1">
      <alignment vertical="center"/>
    </xf>
    <xf numFmtId="186" fontId="10" fillId="0" borderId="21" xfId="50" applyNumberFormat="1" applyFont="1" applyBorder="1" applyAlignment="1">
      <alignment vertical="center"/>
    </xf>
    <xf numFmtId="186" fontId="10" fillId="0" borderId="21" xfId="50" applyNumberFormat="1" applyFont="1" applyFill="1" applyBorder="1" applyAlignment="1">
      <alignment vertical="center"/>
    </xf>
    <xf numFmtId="186" fontId="10" fillId="0" borderId="22" xfId="50" applyNumberFormat="1" applyFont="1" applyFill="1" applyBorder="1" applyAlignment="1">
      <alignment vertical="center"/>
    </xf>
    <xf numFmtId="186" fontId="10" fillId="33" borderId="22" xfId="50" applyNumberFormat="1" applyFont="1" applyFill="1" applyBorder="1" applyAlignment="1">
      <alignment vertical="center"/>
    </xf>
    <xf numFmtId="0" fontId="10" fillId="33" borderId="23" xfId="62" applyFont="1" applyFill="1" applyBorder="1" applyAlignment="1">
      <alignment horizontal="center" vertical="center"/>
      <protection/>
    </xf>
    <xf numFmtId="0" fontId="10" fillId="0" borderId="23" xfId="62" applyFont="1" applyFill="1" applyBorder="1" applyAlignment="1">
      <alignment horizontal="center" vertical="center"/>
      <protection/>
    </xf>
    <xf numFmtId="0" fontId="10" fillId="0" borderId="23" xfId="62" applyFont="1" applyBorder="1" applyAlignment="1">
      <alignment horizontal="center" vertical="center"/>
      <protection/>
    </xf>
    <xf numFmtId="0" fontId="11" fillId="0" borderId="24" xfId="62" applyFont="1" applyBorder="1" applyAlignment="1">
      <alignment horizontal="center" vertical="center" shrinkToFit="1"/>
      <protection/>
    </xf>
    <xf numFmtId="0" fontId="11" fillId="0" borderId="25" xfId="62" applyFont="1" applyBorder="1" applyAlignment="1">
      <alignment horizontal="center" vertical="center" wrapText="1"/>
      <protection/>
    </xf>
    <xf numFmtId="0" fontId="11" fillId="0" borderId="26" xfId="62" applyFont="1" applyBorder="1" applyAlignment="1">
      <alignment horizontal="center" vertical="center" shrinkToFit="1"/>
      <protection/>
    </xf>
    <xf numFmtId="0" fontId="11" fillId="0" borderId="27" xfId="62" applyFont="1" applyBorder="1" applyAlignment="1">
      <alignment horizontal="center" vertical="center" shrinkToFit="1"/>
      <protection/>
    </xf>
    <xf numFmtId="0" fontId="11" fillId="0" borderId="28" xfId="62" applyFont="1" applyBorder="1" applyAlignment="1">
      <alignment horizontal="center" vertical="center" shrinkToFit="1"/>
      <protection/>
    </xf>
    <xf numFmtId="0" fontId="11" fillId="0" borderId="29" xfId="62" applyFont="1" applyBorder="1" applyAlignment="1">
      <alignment horizontal="center" vertical="center" shrinkToFit="1"/>
      <protection/>
    </xf>
    <xf numFmtId="0" fontId="10" fillId="0" borderId="30" xfId="62" applyFont="1" applyBorder="1" applyAlignment="1">
      <alignment vertical="center"/>
      <protection/>
    </xf>
    <xf numFmtId="0" fontId="11" fillId="0" borderId="31" xfId="62" applyFont="1" applyBorder="1" applyAlignment="1">
      <alignment horizontal="center" vertical="center" shrinkToFit="1"/>
      <protection/>
    </xf>
    <xf numFmtId="41" fontId="13" fillId="0" borderId="32" xfId="50" applyNumberFormat="1" applyFont="1" applyFill="1" applyBorder="1" applyAlignment="1">
      <alignment vertical="center"/>
    </xf>
    <xf numFmtId="41" fontId="13" fillId="0" borderId="33" xfId="50" applyNumberFormat="1" applyFont="1" applyFill="1" applyBorder="1" applyAlignment="1">
      <alignment vertical="center"/>
    </xf>
    <xf numFmtId="41" fontId="13" fillId="33" borderId="32" xfId="50" applyNumberFormat="1" applyFont="1" applyFill="1" applyBorder="1" applyAlignment="1">
      <alignment vertical="center"/>
    </xf>
    <xf numFmtId="41" fontId="13" fillId="33" borderId="33" xfId="50" applyNumberFormat="1" applyFont="1" applyFill="1" applyBorder="1" applyAlignment="1">
      <alignment vertical="center"/>
    </xf>
    <xf numFmtId="186" fontId="10" fillId="0" borderId="32" xfId="50" applyNumberFormat="1" applyFont="1" applyBorder="1" applyAlignment="1">
      <alignment vertical="center"/>
    </xf>
    <xf numFmtId="186" fontId="10" fillId="0" borderId="33" xfId="50" applyNumberFormat="1" applyFont="1" applyBorder="1" applyAlignment="1">
      <alignment vertical="center"/>
    </xf>
    <xf numFmtId="186" fontId="10" fillId="33" borderId="32" xfId="50" applyNumberFormat="1" applyFont="1" applyFill="1" applyBorder="1" applyAlignment="1">
      <alignment vertical="center"/>
    </xf>
    <xf numFmtId="186" fontId="10" fillId="33" borderId="33" xfId="50" applyNumberFormat="1" applyFont="1" applyFill="1" applyBorder="1" applyAlignment="1">
      <alignment vertical="center"/>
    </xf>
    <xf numFmtId="179" fontId="13" fillId="0" borderId="33" xfId="50" applyNumberFormat="1" applyFont="1" applyFill="1" applyBorder="1" applyAlignment="1">
      <alignment vertical="center"/>
    </xf>
    <xf numFmtId="179" fontId="13" fillId="33" borderId="33" xfId="50" applyNumberFormat="1" applyFont="1" applyFill="1" applyBorder="1" applyAlignment="1">
      <alignment vertical="center"/>
    </xf>
    <xf numFmtId="186" fontId="10" fillId="0" borderId="32" xfId="50" applyNumberFormat="1" applyFont="1" applyFill="1" applyBorder="1" applyAlignment="1">
      <alignment vertical="center"/>
    </xf>
    <xf numFmtId="186" fontId="10" fillId="0" borderId="33" xfId="50" applyNumberFormat="1" applyFont="1" applyFill="1" applyBorder="1" applyAlignment="1">
      <alignment vertical="center"/>
    </xf>
    <xf numFmtId="186" fontId="14" fillId="0" borderId="0" xfId="50" applyNumberFormat="1" applyFont="1" applyBorder="1" applyAlignment="1">
      <alignment vertical="center"/>
    </xf>
    <xf numFmtId="186" fontId="14" fillId="0" borderId="34" xfId="50" applyNumberFormat="1" applyFont="1" applyBorder="1" applyAlignment="1">
      <alignment vertical="center"/>
    </xf>
    <xf numFmtId="186" fontId="14" fillId="33" borderId="0" xfId="50" applyNumberFormat="1" applyFont="1" applyFill="1" applyBorder="1" applyAlignment="1">
      <alignment vertical="center"/>
    </xf>
    <xf numFmtId="186" fontId="14" fillId="33" borderId="34" xfId="50" applyNumberFormat="1" applyFont="1" applyFill="1" applyBorder="1" applyAlignment="1">
      <alignment vertical="center"/>
    </xf>
    <xf numFmtId="186" fontId="14" fillId="0" borderId="0" xfId="50" applyNumberFormat="1" applyFont="1" applyFill="1" applyBorder="1" applyAlignment="1">
      <alignment vertical="center"/>
    </xf>
    <xf numFmtId="186" fontId="14" fillId="0" borderId="34" xfId="50" applyNumberFormat="1" applyFont="1" applyFill="1" applyBorder="1" applyAlignment="1">
      <alignment vertical="center"/>
    </xf>
    <xf numFmtId="186" fontId="10" fillId="33" borderId="35" xfId="50" applyNumberFormat="1" applyFont="1" applyFill="1" applyBorder="1" applyAlignment="1">
      <alignment vertical="center"/>
    </xf>
    <xf numFmtId="186" fontId="14" fillId="0" borderId="35" xfId="50" applyNumberFormat="1" applyFont="1" applyFill="1" applyBorder="1" applyAlignment="1">
      <alignment vertical="center"/>
    </xf>
    <xf numFmtId="186" fontId="10" fillId="0" borderId="36" xfId="50" applyNumberFormat="1" applyFont="1" applyFill="1" applyBorder="1" applyAlignment="1">
      <alignment vertical="center"/>
    </xf>
    <xf numFmtId="186" fontId="10" fillId="0" borderId="37" xfId="50" applyNumberFormat="1" applyFont="1" applyFill="1" applyBorder="1" applyAlignment="1">
      <alignment vertical="center"/>
    </xf>
    <xf numFmtId="0" fontId="10" fillId="34" borderId="23" xfId="62" applyFont="1" applyFill="1" applyBorder="1" applyAlignment="1">
      <alignment horizontal="center" vertical="center"/>
      <protection/>
    </xf>
    <xf numFmtId="186" fontId="14" fillId="34" borderId="35" xfId="50" applyNumberFormat="1" applyFont="1" applyFill="1" applyBorder="1" applyAlignment="1">
      <alignment vertical="center"/>
    </xf>
    <xf numFmtId="186" fontId="14" fillId="34" borderId="34" xfId="50" applyNumberFormat="1" applyFont="1" applyFill="1" applyBorder="1" applyAlignment="1">
      <alignment vertical="center"/>
    </xf>
    <xf numFmtId="186" fontId="10" fillId="34" borderId="36" xfId="50" applyNumberFormat="1" applyFont="1" applyFill="1" applyBorder="1" applyAlignment="1">
      <alignment vertical="center"/>
    </xf>
    <xf numFmtId="186" fontId="10" fillId="34" borderId="21" xfId="50" applyNumberFormat="1" applyFont="1" applyFill="1" applyBorder="1" applyAlignment="1">
      <alignment vertical="center"/>
    </xf>
    <xf numFmtId="186" fontId="10" fillId="34" borderId="37" xfId="50" applyNumberFormat="1" applyFont="1" applyFill="1" applyBorder="1" applyAlignment="1">
      <alignment vertical="center"/>
    </xf>
    <xf numFmtId="186" fontId="10" fillId="34" borderId="17" xfId="50" applyNumberFormat="1" applyFont="1" applyFill="1" applyBorder="1" applyAlignment="1">
      <alignment vertical="center"/>
    </xf>
    <xf numFmtId="186" fontId="10" fillId="34" borderId="20" xfId="50" applyNumberFormat="1" applyFont="1" applyFill="1" applyBorder="1" applyAlignment="1">
      <alignment vertical="center"/>
    </xf>
    <xf numFmtId="186" fontId="10" fillId="34" borderId="33" xfId="50" applyNumberFormat="1" applyFont="1" applyFill="1" applyBorder="1" applyAlignment="1">
      <alignment vertical="center"/>
    </xf>
    <xf numFmtId="186" fontId="10" fillId="34" borderId="19" xfId="50" applyNumberFormat="1" applyFont="1" applyFill="1" applyBorder="1" applyAlignment="1">
      <alignment vertical="center"/>
    </xf>
    <xf numFmtId="186" fontId="10" fillId="0" borderId="0" xfId="62" applyNumberFormat="1" applyFont="1" applyFill="1" applyBorder="1">
      <alignment/>
      <protection/>
    </xf>
    <xf numFmtId="186" fontId="10" fillId="0" borderId="16" xfId="62" applyNumberFormat="1" applyFont="1" applyFill="1" applyBorder="1">
      <alignment/>
      <protection/>
    </xf>
    <xf numFmtId="186" fontId="10" fillId="0" borderId="38" xfId="62" applyNumberFormat="1" applyFont="1" applyFill="1" applyBorder="1">
      <alignment/>
      <protection/>
    </xf>
    <xf numFmtId="186" fontId="10" fillId="0" borderId="35" xfId="62" applyNumberFormat="1" applyFont="1" applyFill="1" applyBorder="1">
      <alignment/>
      <protection/>
    </xf>
    <xf numFmtId="186" fontId="10" fillId="0" borderId="21" xfId="62" applyNumberFormat="1" applyFont="1" applyFill="1" applyBorder="1">
      <alignment/>
      <protection/>
    </xf>
    <xf numFmtId="0" fontId="18" fillId="0" borderId="0" xfId="0" applyFont="1" applyBorder="1" applyAlignment="1">
      <alignment horizontal="center"/>
    </xf>
    <xf numFmtId="0" fontId="11" fillId="0" borderId="39" xfId="62" applyFont="1" applyBorder="1" applyAlignment="1">
      <alignment horizontal="left" vertical="center" wrapText="1"/>
      <protection/>
    </xf>
    <xf numFmtId="0" fontId="11" fillId="0" borderId="40" xfId="62" applyFont="1" applyBorder="1" applyAlignment="1">
      <alignment horizontal="left" vertical="center" wrapText="1"/>
      <protection/>
    </xf>
    <xf numFmtId="0" fontId="11" fillId="0" borderId="41" xfId="62" applyFont="1" applyBorder="1" applyAlignment="1">
      <alignment horizontal="left" vertical="center" wrapText="1"/>
      <protection/>
    </xf>
    <xf numFmtId="0" fontId="16" fillId="0" borderId="42" xfId="62" applyFont="1" applyBorder="1" applyAlignment="1">
      <alignment horizontal="center" vertical="center"/>
      <protection/>
    </xf>
    <xf numFmtId="0" fontId="16" fillId="0" borderId="43" xfId="62" applyFont="1" applyBorder="1" applyAlignment="1">
      <alignment horizontal="center" vertical="center"/>
      <protection/>
    </xf>
    <xf numFmtId="0" fontId="16" fillId="0" borderId="0" xfId="62" applyFont="1" applyBorder="1" applyAlignment="1">
      <alignment horizontal="center" vertical="center"/>
      <protection/>
    </xf>
    <xf numFmtId="0" fontId="16" fillId="0" borderId="44" xfId="62" applyFont="1" applyBorder="1" applyAlignment="1">
      <alignment horizontal="center" vertical="center"/>
      <protection/>
    </xf>
    <xf numFmtId="0" fontId="16" fillId="0" borderId="11" xfId="62" applyFont="1" applyBorder="1" applyAlignment="1">
      <alignment horizontal="center" vertical="center"/>
      <protection/>
    </xf>
    <xf numFmtId="0" fontId="16" fillId="0" borderId="45" xfId="62" applyFont="1" applyBorder="1" applyAlignment="1">
      <alignment horizontal="center" vertical="center"/>
      <protection/>
    </xf>
    <xf numFmtId="0" fontId="10" fillId="0" borderId="46" xfId="62" applyFont="1" applyBorder="1" applyAlignment="1">
      <alignment horizontal="center" vertical="center"/>
      <protection/>
    </xf>
    <xf numFmtId="0" fontId="10" fillId="0" borderId="42" xfId="62" applyFont="1" applyBorder="1" applyAlignment="1">
      <alignment horizontal="center" vertical="center"/>
      <protection/>
    </xf>
    <xf numFmtId="0" fontId="10" fillId="0" borderId="47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10" fillId="0" borderId="48" xfId="62" applyFont="1" applyBorder="1" applyAlignment="1">
      <alignment horizontal="center" vertical="center"/>
      <protection/>
    </xf>
    <xf numFmtId="0" fontId="10" fillId="0" borderId="11" xfId="62" applyFont="1" applyBorder="1" applyAlignment="1">
      <alignment horizontal="center" vertical="center"/>
      <protection/>
    </xf>
    <xf numFmtId="0" fontId="2" fillId="0" borderId="49" xfId="62" applyFont="1" applyBorder="1" applyAlignment="1">
      <alignment horizontal="center" vertical="center"/>
      <protection/>
    </xf>
    <xf numFmtId="0" fontId="10" fillId="0" borderId="50" xfId="62" applyFont="1" applyBorder="1" applyAlignment="1">
      <alignment horizontal="center" vertical="center"/>
      <protection/>
    </xf>
    <xf numFmtId="0" fontId="2" fillId="0" borderId="51" xfId="62" applyFont="1" applyBorder="1" applyAlignment="1">
      <alignment horizontal="center" vertical="center"/>
      <protection/>
    </xf>
    <xf numFmtId="0" fontId="10" fillId="0" borderId="51" xfId="62" applyFont="1" applyBorder="1" applyAlignment="1">
      <alignment horizontal="center" vertical="center"/>
      <protection/>
    </xf>
    <xf numFmtId="0" fontId="10" fillId="0" borderId="52" xfId="62" applyFont="1" applyBorder="1" applyAlignment="1">
      <alignment horizontal="center" vertical="center"/>
      <protection/>
    </xf>
    <xf numFmtId="0" fontId="10" fillId="0" borderId="53" xfId="62" applyFont="1" applyBorder="1" applyAlignment="1">
      <alignment horizontal="center" vertical="center"/>
      <protection/>
    </xf>
    <xf numFmtId="0" fontId="10" fillId="0" borderId="22" xfId="62" applyFont="1" applyBorder="1" applyAlignment="1">
      <alignment horizontal="center" vertical="center"/>
      <protection/>
    </xf>
    <xf numFmtId="0" fontId="10" fillId="0" borderId="54" xfId="62" applyFont="1" applyBorder="1" applyAlignment="1">
      <alignment horizontal="center" vertical="center"/>
      <protection/>
    </xf>
    <xf numFmtId="0" fontId="0" fillId="0" borderId="55" xfId="0" applyFont="1" applyBorder="1" applyAlignment="1">
      <alignment horizontal="justify" vertical="justify" wrapText="1"/>
    </xf>
    <xf numFmtId="0" fontId="11" fillId="0" borderId="55" xfId="0" applyFont="1" applyBorder="1" applyAlignment="1">
      <alignment horizontal="justify" vertical="justify" wrapText="1"/>
    </xf>
    <xf numFmtId="0" fontId="0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0" borderId="56" xfId="62" applyFont="1" applyBorder="1" applyAlignment="1">
      <alignment horizontal="left" vertical="center"/>
      <protection/>
    </xf>
    <xf numFmtId="0" fontId="10" fillId="0" borderId="42" xfId="62" applyFont="1" applyBorder="1" applyAlignment="1">
      <alignment horizontal="left" vertical="center"/>
      <protection/>
    </xf>
    <xf numFmtId="0" fontId="10" fillId="0" borderId="53" xfId="62" applyFont="1" applyBorder="1" applyAlignment="1">
      <alignment horizontal="left" vertical="center"/>
      <protection/>
    </xf>
    <xf numFmtId="0" fontId="10" fillId="0" borderId="57" xfId="62" applyFont="1" applyBorder="1" applyAlignment="1">
      <alignment horizontal="center" vertical="center"/>
      <protection/>
    </xf>
    <xf numFmtId="0" fontId="10" fillId="0" borderId="58" xfId="62" applyFont="1" applyBorder="1" applyAlignment="1">
      <alignment horizontal="center" vertical="center"/>
      <protection/>
    </xf>
    <xf numFmtId="0" fontId="10" fillId="0" borderId="59" xfId="62" applyFont="1" applyBorder="1" applyAlignment="1">
      <alignment horizontal="center" vertical="center"/>
      <protection/>
    </xf>
    <xf numFmtId="38" fontId="10" fillId="0" borderId="14" xfId="50" applyFont="1" applyBorder="1" applyAlignment="1">
      <alignment horizontal="center" vertical="center" wrapText="1"/>
    </xf>
    <xf numFmtId="38" fontId="10" fillId="0" borderId="15" xfId="50" applyFont="1" applyBorder="1" applyAlignment="1">
      <alignment horizontal="center" vertical="center"/>
    </xf>
    <xf numFmtId="38" fontId="10" fillId="0" borderId="16" xfId="50" applyFont="1" applyBorder="1" applyAlignment="1">
      <alignment horizontal="center" vertical="center"/>
    </xf>
    <xf numFmtId="38" fontId="10" fillId="0" borderId="19" xfId="50" applyFont="1" applyBorder="1" applyAlignment="1">
      <alignment horizontal="center" vertical="center"/>
    </xf>
    <xf numFmtId="38" fontId="11" fillId="0" borderId="14" xfId="50" applyFont="1" applyBorder="1" applyAlignment="1">
      <alignment horizontal="center" vertical="center" wrapText="1"/>
    </xf>
    <xf numFmtId="38" fontId="11" fillId="0" borderId="15" xfId="50" applyFont="1" applyBorder="1" applyAlignment="1">
      <alignment horizontal="center" vertical="center"/>
    </xf>
    <xf numFmtId="38" fontId="10" fillId="0" borderId="16" xfId="50" applyFont="1" applyBorder="1" applyAlignment="1">
      <alignment horizontal="center" vertical="center" wrapText="1"/>
    </xf>
    <xf numFmtId="0" fontId="10" fillId="34" borderId="60" xfId="62" applyFont="1" applyFill="1" applyBorder="1" applyAlignment="1">
      <alignment horizontal="center" vertical="center"/>
      <protection/>
    </xf>
    <xf numFmtId="186" fontId="14" fillId="34" borderId="61" xfId="50" applyNumberFormat="1" applyFont="1" applyFill="1" applyBorder="1" applyAlignment="1">
      <alignment vertical="center"/>
    </xf>
    <xf numFmtId="186" fontId="14" fillId="34" borderId="62" xfId="50" applyNumberFormat="1" applyFont="1" applyFill="1" applyBorder="1" applyAlignment="1">
      <alignment vertical="center"/>
    </xf>
    <xf numFmtId="186" fontId="10" fillId="34" borderId="63" xfId="50" applyNumberFormat="1" applyFont="1" applyFill="1" applyBorder="1" applyAlignment="1">
      <alignment vertical="center"/>
    </xf>
    <xf numFmtId="186" fontId="10" fillId="34" borderId="64" xfId="50" applyNumberFormat="1" applyFont="1" applyFill="1" applyBorder="1" applyAlignment="1">
      <alignment vertical="center"/>
    </xf>
    <xf numFmtId="186" fontId="10" fillId="34" borderId="65" xfId="50" applyNumberFormat="1" applyFont="1" applyFill="1" applyBorder="1" applyAlignment="1">
      <alignment vertical="center"/>
    </xf>
    <xf numFmtId="186" fontId="10" fillId="34" borderId="66" xfId="50" applyNumberFormat="1" applyFont="1" applyFill="1" applyBorder="1" applyAlignment="1">
      <alignment vertical="center"/>
    </xf>
    <xf numFmtId="186" fontId="10" fillId="34" borderId="67" xfId="50" applyNumberFormat="1" applyFont="1" applyFill="1" applyBorder="1" applyAlignment="1">
      <alignment vertical="center"/>
    </xf>
    <xf numFmtId="186" fontId="10" fillId="34" borderId="68" xfId="50" applyNumberFormat="1" applyFont="1" applyFill="1" applyBorder="1" applyAlignment="1">
      <alignment vertical="center"/>
    </xf>
    <xf numFmtId="186" fontId="10" fillId="34" borderId="69" xfId="50" applyNumberFormat="1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oft Excel]&#13;&#10;Comment=open=/f を指定すると、ユーザー定義関数を関数貼り付けの一覧に登録することができます。&#13;&#10;Maximized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H15-1-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32;&#12362;&#20181;&#20107;&#12501;&#12457;&#12523;&#12480;\&#12507;&#12540;&#12512;&#12506;&#12540;&#12472;&#12539;&#32113;&#35336;&#65288;&#36895;&#22577;&#12539;&#27010;&#27841;&#65289;\&#26376;&#22577;&#12539;&#24180;&#22577;&#65288;&#36895;&#22577;&#12539;&#30906;&#22577;&#65289;\&#65320;&#65297;&#65302;&#65288;&#36895;&#22577;&#65289;\&#9632;2004&#30906;&#23450;\&#21442;&#29031;&#12487;&#12540;&#12479;&#65368;\&#9632;2004&#27010;&#27841;&#65288;&#20803;&#12487;&#12540;&#12479;&#65289;17.7.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P&#20844;&#38283;&#29992;\&#9632;&#12362;&#20181;&#20107;&#12501;&#12457;&#12523;&#12480;\&#12507;&#12540;&#12512;&#12506;&#12540;&#12472;&#12539;&#32113;&#35336;&#65288;&#36895;&#22577;&#12539;&#27010;&#27841;&#65289;\&#26376;&#22577;&#12539;&#24180;&#22577;&#65288;&#36895;&#22577;&#12539;&#30906;&#22577;&#65289;\&#65320;&#65297;&#65302;&#65288;&#36895;&#22577;&#65289;\&#9632;2004&#30906;&#23450;\&#21442;&#29031;&#12487;&#12540;&#12479;&#65368;\&#9632;2004&#27010;&#27841;&#65288;&#20803;&#12487;&#12540;&#12479;&#65289;17.7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（資料１）地域、国・県別ランク"/>
      <sheetName val="(data)2004輸出"/>
      <sheetName val="(data)2003輸出"/>
      <sheetName val="(data)2004輸入"/>
      <sheetName val="(data)2003)輸入"/>
      <sheetName val="(data)2004移出"/>
      <sheetName val="(data)2003移出"/>
      <sheetName val="(data)2004移入"/>
      <sheetName val="(data1)2003移入"/>
      <sheetName val="（資料3-1外貿コンテナ取扱量（トン)"/>
      <sheetName val="（資料3-2）外貿コンテナ地域、港別（TEU）"/>
      <sheetName val="（資料3-3）外貿コンテナ地域・港別（上位１０品目） "/>
      <sheetName val="（資料４）定期航路別、上位10品目"/>
      <sheetName val="(data4)2004航路別表"/>
      <sheetName val="(data4)2003航路別表"/>
      <sheetName val="（別表４）船舶の係留施設別・トン階級別利用状況"/>
      <sheetName val="(data)海上出入貨物けい留施設別利用状況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（資料１）地域、国・県別ランク"/>
      <sheetName val="(data)2004輸出"/>
      <sheetName val="(data)2003輸出"/>
      <sheetName val="(data)2004輸入"/>
      <sheetName val="(data)2003)輸入"/>
      <sheetName val="(data)2004移出"/>
      <sheetName val="(data)2003移出"/>
      <sheetName val="(data)2004移入"/>
      <sheetName val="(data1)2003移入"/>
      <sheetName val="（資料3-1外貿コンテナ取扱量（トン)"/>
      <sheetName val="（資料3-2）外貿コンテナ地域、港別（TEU）"/>
      <sheetName val="（資料3-3）外貿コンテナ地域・港別（上位１０品目） "/>
      <sheetName val="（資料４）定期航路別、上位10品目"/>
      <sheetName val="(data4)2004航路別表"/>
      <sheetName val="(data4)2003航路別表"/>
      <sheetName val="（別表４）船舶の係留施設別・トン階級別利用状況"/>
      <sheetName val="(data)海上出入貨物けい留施設別利用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75"/>
  <sheetViews>
    <sheetView showGridLines="0" showZeros="0" tabSelected="1" view="pageBreakPreview" zoomScaleNormal="90" zoomScaleSheetLayoutView="100" workbookViewId="0" topLeftCell="A1">
      <selection activeCell="G12" sqref="G12"/>
    </sheetView>
  </sheetViews>
  <sheetFormatPr defaultColWidth="10.28125" defaultRowHeight="17.25" customHeight="1"/>
  <cols>
    <col min="1" max="1" width="9.140625" style="4" customWidth="1"/>
    <col min="2" max="3" width="12.7109375" style="4" customWidth="1"/>
    <col min="4" max="4" width="10.57421875" style="4" customWidth="1"/>
    <col min="5" max="5" width="13.28125" style="4" customWidth="1"/>
    <col min="6" max="6" width="10.57421875" style="4" customWidth="1"/>
    <col min="7" max="7" width="13.28125" style="4" customWidth="1"/>
    <col min="8" max="8" width="10.57421875" style="4" customWidth="1"/>
    <col min="9" max="9" width="13.28125" style="4" customWidth="1"/>
    <col min="10" max="10" width="10.57421875" style="4" customWidth="1"/>
    <col min="11" max="11" width="13.28125" style="4" customWidth="1"/>
    <col min="12" max="12" width="10.57421875" style="4" customWidth="1"/>
    <col min="13" max="13" width="13.28125" style="4" customWidth="1"/>
    <col min="14" max="14" width="2.7109375" style="4" customWidth="1"/>
    <col min="15" max="15" width="5.57421875" style="5" customWidth="1"/>
    <col min="16" max="64" width="12.140625" style="5" customWidth="1"/>
    <col min="65" max="65" width="4.28125" style="4" customWidth="1"/>
    <col min="66" max="66" width="13.28125" style="6" customWidth="1"/>
    <col min="67" max="67" width="8.7109375" style="6" customWidth="1"/>
    <col min="68" max="68" width="13.28125" style="6" customWidth="1"/>
    <col min="69" max="69" width="7.57421875" style="6" customWidth="1"/>
    <col min="70" max="70" width="12.140625" style="6" customWidth="1"/>
    <col min="71" max="71" width="7.57421875" style="6" customWidth="1"/>
    <col min="72" max="72" width="12.140625" style="6" customWidth="1"/>
    <col min="73" max="73" width="7.57421875" style="6" customWidth="1"/>
    <col min="74" max="74" width="12.140625" style="6" customWidth="1"/>
    <col min="75" max="75" width="7.57421875" style="6" customWidth="1"/>
    <col min="76" max="76" width="12.140625" style="6" customWidth="1"/>
    <col min="77" max="77" width="7.57421875" style="6" customWidth="1"/>
    <col min="78" max="78" width="12.140625" style="6" customWidth="1"/>
    <col min="79" max="79" width="7.57421875" style="6" customWidth="1"/>
    <col min="80" max="80" width="12.140625" style="6" customWidth="1"/>
    <col min="81" max="81" width="7.57421875" style="6" customWidth="1"/>
    <col min="82" max="82" width="12.140625" style="6" customWidth="1"/>
    <col min="83" max="83" width="7.57421875" style="6" customWidth="1"/>
    <col min="84" max="84" width="12.140625" style="6" customWidth="1"/>
    <col min="85" max="85" width="7.57421875" style="6" customWidth="1"/>
    <col min="86" max="86" width="12.140625" style="6" customWidth="1"/>
    <col min="87" max="87" width="7.57421875" style="6" customWidth="1"/>
    <col min="88" max="88" width="12.140625" style="6" customWidth="1"/>
    <col min="89" max="89" width="7.57421875" style="6" customWidth="1"/>
    <col min="90" max="90" width="12.140625" style="6" customWidth="1"/>
    <col min="91" max="91" width="3.8515625" style="4" customWidth="1"/>
    <col min="92" max="92" width="13.28125" style="6" customWidth="1"/>
    <col min="93" max="93" width="8.7109375" style="6" customWidth="1"/>
    <col min="94" max="94" width="13.28125" style="6" customWidth="1"/>
    <col min="95" max="95" width="7.57421875" style="6" customWidth="1"/>
    <col min="96" max="96" width="12.140625" style="6" customWidth="1"/>
    <col min="97" max="97" width="7.57421875" style="6" customWidth="1"/>
    <col min="98" max="98" width="12.140625" style="6" customWidth="1"/>
    <col min="99" max="99" width="7.57421875" style="6" customWidth="1"/>
    <col min="100" max="100" width="12.140625" style="6" customWidth="1"/>
    <col min="101" max="101" width="7.57421875" style="6" customWidth="1"/>
    <col min="102" max="102" width="12.140625" style="6" customWidth="1"/>
    <col min="103" max="103" width="7.57421875" style="6" customWidth="1"/>
    <col min="104" max="104" width="12.140625" style="6" customWidth="1"/>
    <col min="105" max="105" width="7.57421875" style="6" customWidth="1"/>
    <col min="106" max="106" width="12.140625" style="6" customWidth="1"/>
    <col min="107" max="107" width="7.57421875" style="6" customWidth="1"/>
    <col min="108" max="108" width="12.140625" style="6" customWidth="1"/>
    <col min="109" max="109" width="7.57421875" style="6" customWidth="1"/>
    <col min="110" max="110" width="12.140625" style="6" customWidth="1"/>
    <col min="111" max="111" width="7.57421875" style="6" customWidth="1"/>
    <col min="112" max="112" width="12.140625" style="6" customWidth="1"/>
    <col min="113" max="113" width="7.57421875" style="6" customWidth="1"/>
    <col min="114" max="114" width="12.140625" style="6" customWidth="1"/>
    <col min="115" max="115" width="7.57421875" style="6" customWidth="1"/>
    <col min="116" max="116" width="12.140625" style="6" customWidth="1"/>
    <col min="117" max="16384" width="10.28125" style="4" customWidth="1"/>
  </cols>
  <sheetData>
    <row r="1" spans="1:13" ht="22.5">
      <c r="A1" s="113" t="s">
        <v>92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01" s="6" customFormat="1" ht="27.75" customHeight="1" thickBot="1">
      <c r="A2" s="4"/>
      <c r="B2" s="7"/>
      <c r="C2" s="7"/>
      <c r="L2" s="4"/>
      <c r="M2" s="8" t="s">
        <v>20</v>
      </c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N2" s="3" t="s">
        <v>5</v>
      </c>
      <c r="BO2" s="9"/>
      <c r="BP2" s="9"/>
      <c r="BQ2" s="9"/>
      <c r="BR2" s="9"/>
      <c r="BS2" s="9"/>
      <c r="BT2" s="9"/>
      <c r="BU2" s="9"/>
      <c r="BV2" s="9"/>
      <c r="BW2" s="9"/>
      <c r="CN2" s="3" t="s">
        <v>6</v>
      </c>
      <c r="CO2" s="9"/>
      <c r="CP2" s="9"/>
      <c r="CQ2" s="9"/>
      <c r="CR2" s="9"/>
      <c r="CS2" s="9"/>
      <c r="CT2" s="9"/>
      <c r="CU2" s="9"/>
      <c r="CV2" s="9"/>
      <c r="CW2" s="9"/>
    </row>
    <row r="3" spans="1:116" ht="18" customHeight="1" thickBot="1">
      <c r="A3" s="114" t="s">
        <v>91</v>
      </c>
      <c r="B3" s="117" t="s">
        <v>18</v>
      </c>
      <c r="C3" s="118"/>
      <c r="D3" s="123" t="s">
        <v>21</v>
      </c>
      <c r="E3" s="124"/>
      <c r="F3" s="129" t="s">
        <v>15</v>
      </c>
      <c r="G3" s="130"/>
      <c r="H3" s="131" t="s">
        <v>22</v>
      </c>
      <c r="I3" s="132"/>
      <c r="J3" s="132"/>
      <c r="K3" s="133"/>
      <c r="L3" s="124" t="s">
        <v>23</v>
      </c>
      <c r="M3" s="134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N3" s="137" t="s">
        <v>4</v>
      </c>
      <c r="BO3" s="139" t="s">
        <v>3</v>
      </c>
      <c r="BP3" s="140"/>
      <c r="BQ3" s="140" t="s">
        <v>24</v>
      </c>
      <c r="BR3" s="140"/>
      <c r="BS3" s="140" t="s">
        <v>25</v>
      </c>
      <c r="BT3" s="140"/>
      <c r="BU3" s="140" t="s">
        <v>26</v>
      </c>
      <c r="BV3" s="140"/>
      <c r="BW3" s="140" t="s">
        <v>27</v>
      </c>
      <c r="BX3" s="140"/>
      <c r="BY3" s="140" t="s">
        <v>28</v>
      </c>
      <c r="BZ3" s="140"/>
      <c r="CA3" s="140" t="s">
        <v>29</v>
      </c>
      <c r="CB3" s="140"/>
      <c r="CC3" s="140" t="s">
        <v>30</v>
      </c>
      <c r="CD3" s="140"/>
      <c r="CE3" s="140" t="s">
        <v>31</v>
      </c>
      <c r="CF3" s="140"/>
      <c r="CG3" s="140" t="s">
        <v>32</v>
      </c>
      <c r="CH3" s="140"/>
      <c r="CI3" s="140" t="s">
        <v>33</v>
      </c>
      <c r="CJ3" s="140"/>
      <c r="CK3" s="140" t="s">
        <v>34</v>
      </c>
      <c r="CL3" s="140"/>
      <c r="CN3" s="137" t="s">
        <v>4</v>
      </c>
      <c r="CO3" s="139" t="s">
        <v>3</v>
      </c>
      <c r="CP3" s="140"/>
      <c r="CQ3" s="140" t="s">
        <v>24</v>
      </c>
      <c r="CR3" s="140"/>
      <c r="CS3" s="140" t="s">
        <v>25</v>
      </c>
      <c r="CT3" s="140"/>
      <c r="CU3" s="140" t="s">
        <v>26</v>
      </c>
      <c r="CV3" s="140"/>
      <c r="CW3" s="140" t="s">
        <v>27</v>
      </c>
      <c r="CX3" s="140"/>
      <c r="CY3" s="140" t="s">
        <v>28</v>
      </c>
      <c r="CZ3" s="140"/>
      <c r="DA3" s="140" t="s">
        <v>29</v>
      </c>
      <c r="DB3" s="140"/>
      <c r="DC3" s="140" t="s">
        <v>30</v>
      </c>
      <c r="DD3" s="140"/>
      <c r="DE3" s="140" t="s">
        <v>31</v>
      </c>
      <c r="DF3" s="140"/>
      <c r="DG3" s="140" t="s">
        <v>32</v>
      </c>
      <c r="DH3" s="140"/>
      <c r="DI3" s="140" t="s">
        <v>33</v>
      </c>
      <c r="DJ3" s="140"/>
      <c r="DK3" s="140" t="s">
        <v>34</v>
      </c>
      <c r="DL3" s="140"/>
    </row>
    <row r="4" spans="1:116" ht="17.25" customHeight="1">
      <c r="A4" s="115"/>
      <c r="B4" s="119"/>
      <c r="C4" s="120"/>
      <c r="D4" s="125"/>
      <c r="E4" s="126"/>
      <c r="F4" s="141" t="s">
        <v>35</v>
      </c>
      <c r="G4" s="142"/>
      <c r="H4" s="142"/>
      <c r="I4" s="142"/>
      <c r="J4" s="142"/>
      <c r="K4" s="143"/>
      <c r="L4" s="126"/>
      <c r="M4" s="135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N4" s="138"/>
      <c r="BO4" s="11" t="s">
        <v>2</v>
      </c>
      <c r="BP4" s="11" t="s">
        <v>1</v>
      </c>
      <c r="BQ4" s="11" t="s">
        <v>2</v>
      </c>
      <c r="BR4" s="11" t="s">
        <v>1</v>
      </c>
      <c r="BS4" s="11" t="s">
        <v>2</v>
      </c>
      <c r="BT4" s="11" t="s">
        <v>1</v>
      </c>
      <c r="BU4" s="11" t="s">
        <v>2</v>
      </c>
      <c r="BV4" s="11" t="s">
        <v>1</v>
      </c>
      <c r="BW4" s="11" t="s">
        <v>2</v>
      </c>
      <c r="BX4" s="11" t="s">
        <v>1</v>
      </c>
      <c r="BY4" s="11" t="s">
        <v>2</v>
      </c>
      <c r="BZ4" s="11" t="s">
        <v>1</v>
      </c>
      <c r="CA4" s="11" t="s">
        <v>2</v>
      </c>
      <c r="CB4" s="11" t="s">
        <v>1</v>
      </c>
      <c r="CC4" s="11" t="s">
        <v>2</v>
      </c>
      <c r="CD4" s="11" t="s">
        <v>1</v>
      </c>
      <c r="CE4" s="11" t="s">
        <v>2</v>
      </c>
      <c r="CF4" s="11" t="s">
        <v>1</v>
      </c>
      <c r="CG4" s="11" t="s">
        <v>2</v>
      </c>
      <c r="CH4" s="11" t="s">
        <v>1</v>
      </c>
      <c r="CI4" s="11" t="s">
        <v>2</v>
      </c>
      <c r="CJ4" s="11" t="s">
        <v>1</v>
      </c>
      <c r="CK4" s="11" t="s">
        <v>2</v>
      </c>
      <c r="CL4" s="11" t="s">
        <v>1</v>
      </c>
      <c r="CN4" s="138"/>
      <c r="CO4" s="11" t="s">
        <v>2</v>
      </c>
      <c r="CP4" s="11" t="s">
        <v>1</v>
      </c>
      <c r="CQ4" s="11" t="s">
        <v>2</v>
      </c>
      <c r="CR4" s="11" t="s">
        <v>1</v>
      </c>
      <c r="CS4" s="11" t="s">
        <v>2</v>
      </c>
      <c r="CT4" s="11" t="s">
        <v>1</v>
      </c>
      <c r="CU4" s="11" t="s">
        <v>2</v>
      </c>
      <c r="CV4" s="11" t="s">
        <v>1</v>
      </c>
      <c r="CW4" s="11" t="s">
        <v>2</v>
      </c>
      <c r="CX4" s="11" t="s">
        <v>1</v>
      </c>
      <c r="CY4" s="11" t="s">
        <v>2</v>
      </c>
      <c r="CZ4" s="11" t="s">
        <v>1</v>
      </c>
      <c r="DA4" s="11" t="s">
        <v>2</v>
      </c>
      <c r="DB4" s="11" t="s">
        <v>1</v>
      </c>
      <c r="DC4" s="11" t="s">
        <v>2</v>
      </c>
      <c r="DD4" s="11" t="s">
        <v>1</v>
      </c>
      <c r="DE4" s="11" t="s">
        <v>2</v>
      </c>
      <c r="DF4" s="11" t="s">
        <v>1</v>
      </c>
      <c r="DG4" s="11" t="s">
        <v>2</v>
      </c>
      <c r="DH4" s="11" t="s">
        <v>1</v>
      </c>
      <c r="DI4" s="11" t="s">
        <v>2</v>
      </c>
      <c r="DJ4" s="11" t="s">
        <v>1</v>
      </c>
      <c r="DK4" s="11" t="s">
        <v>2</v>
      </c>
      <c r="DL4" s="11" t="s">
        <v>1</v>
      </c>
    </row>
    <row r="5" spans="1:116" ht="17.25" customHeight="1">
      <c r="A5" s="115"/>
      <c r="B5" s="121"/>
      <c r="C5" s="122"/>
      <c r="D5" s="127"/>
      <c r="E5" s="128"/>
      <c r="F5" s="74"/>
      <c r="G5" s="12"/>
      <c r="H5" s="144" t="s">
        <v>16</v>
      </c>
      <c r="I5" s="145"/>
      <c r="J5" s="144" t="s">
        <v>17</v>
      </c>
      <c r="K5" s="146"/>
      <c r="L5" s="128"/>
      <c r="M5" s="136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N5" s="13"/>
      <c r="BO5" s="14"/>
      <c r="BP5" s="14"/>
      <c r="BQ5" s="15"/>
      <c r="BR5" s="16"/>
      <c r="BS5" s="15"/>
      <c r="BT5" s="16"/>
      <c r="BU5" s="15"/>
      <c r="BV5" s="16"/>
      <c r="BW5" s="15"/>
      <c r="BX5" s="16"/>
      <c r="BY5" s="17"/>
      <c r="BZ5" s="17"/>
      <c r="CA5" s="17"/>
      <c r="CB5" s="17"/>
      <c r="CC5" s="15"/>
      <c r="CD5" s="16"/>
      <c r="CE5" s="17"/>
      <c r="CF5" s="17"/>
      <c r="CG5" s="17"/>
      <c r="CH5" s="17"/>
      <c r="CI5" s="17"/>
      <c r="CJ5" s="17"/>
      <c r="CK5" s="17"/>
      <c r="CL5" s="17"/>
      <c r="CN5" s="13"/>
      <c r="CO5" s="14"/>
      <c r="CP5" s="14"/>
      <c r="CQ5" s="15"/>
      <c r="CR5" s="16"/>
      <c r="CS5" s="15"/>
      <c r="CT5" s="16"/>
      <c r="CU5" s="15"/>
      <c r="CV5" s="16"/>
      <c r="CW5" s="15"/>
      <c r="CX5" s="16"/>
      <c r="CY5" s="17"/>
      <c r="CZ5" s="17"/>
      <c r="DA5" s="17"/>
      <c r="DB5" s="17"/>
      <c r="DC5" s="15"/>
      <c r="DD5" s="16"/>
      <c r="DE5" s="17"/>
      <c r="DF5" s="17"/>
      <c r="DG5" s="17"/>
      <c r="DH5" s="17"/>
      <c r="DI5" s="17"/>
      <c r="DJ5" s="17"/>
      <c r="DK5" s="17"/>
      <c r="DL5" s="17"/>
    </row>
    <row r="6" spans="1:116" s="59" customFormat="1" ht="19.5" customHeight="1" thickBot="1">
      <c r="A6" s="116"/>
      <c r="B6" s="68" t="s">
        <v>36</v>
      </c>
      <c r="C6" s="69" t="s">
        <v>19</v>
      </c>
      <c r="D6" s="70" t="s">
        <v>13</v>
      </c>
      <c r="E6" s="71" t="s">
        <v>14</v>
      </c>
      <c r="F6" s="75" t="s">
        <v>13</v>
      </c>
      <c r="G6" s="72" t="s">
        <v>14</v>
      </c>
      <c r="H6" s="71" t="s">
        <v>13</v>
      </c>
      <c r="I6" s="72" t="s">
        <v>14</v>
      </c>
      <c r="J6" s="71" t="s">
        <v>13</v>
      </c>
      <c r="K6" s="73" t="s">
        <v>14</v>
      </c>
      <c r="L6" s="68" t="s">
        <v>13</v>
      </c>
      <c r="M6" s="73" t="s">
        <v>14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N6" s="13"/>
      <c r="BO6" s="14"/>
      <c r="BP6" s="14"/>
      <c r="BQ6" s="15"/>
      <c r="BR6" s="16"/>
      <c r="BS6" s="15"/>
      <c r="BT6" s="16"/>
      <c r="BU6" s="15"/>
      <c r="BV6" s="16"/>
      <c r="BW6" s="15"/>
      <c r="BX6" s="16"/>
      <c r="BY6" s="17"/>
      <c r="BZ6" s="17"/>
      <c r="CA6" s="17"/>
      <c r="CB6" s="17"/>
      <c r="CC6" s="15"/>
      <c r="CD6" s="16"/>
      <c r="CE6" s="17"/>
      <c r="CF6" s="17"/>
      <c r="CG6" s="17"/>
      <c r="CH6" s="17"/>
      <c r="CI6" s="17"/>
      <c r="CJ6" s="17"/>
      <c r="CK6" s="17"/>
      <c r="CL6" s="17"/>
      <c r="CN6" s="13"/>
      <c r="CO6" s="14"/>
      <c r="CP6" s="14"/>
      <c r="CQ6" s="15"/>
      <c r="CR6" s="16"/>
      <c r="CS6" s="15"/>
      <c r="CT6" s="16"/>
      <c r="CU6" s="15"/>
      <c r="CV6" s="16"/>
      <c r="CW6" s="15"/>
      <c r="CX6" s="16"/>
      <c r="CY6" s="17"/>
      <c r="CZ6" s="17"/>
      <c r="DA6" s="17"/>
      <c r="DB6" s="17"/>
      <c r="DC6" s="15"/>
      <c r="DD6" s="16"/>
      <c r="DE6" s="17"/>
      <c r="DF6" s="17"/>
      <c r="DG6" s="17"/>
      <c r="DH6" s="17"/>
      <c r="DI6" s="17"/>
      <c r="DJ6" s="17"/>
      <c r="DK6" s="17"/>
      <c r="DL6" s="17"/>
    </row>
    <row r="7" spans="1:116" ht="17.25" customHeight="1">
      <c r="A7" s="67">
        <v>1960</v>
      </c>
      <c r="B7" s="88">
        <f>D7+L7</f>
        <v>12662</v>
      </c>
      <c r="C7" s="89">
        <f>E7+M7</f>
        <v>13883782</v>
      </c>
      <c r="D7" s="30">
        <v>1511</v>
      </c>
      <c r="E7" s="29">
        <v>11019181</v>
      </c>
      <c r="F7" s="76">
        <f>H7+J7</f>
        <v>0</v>
      </c>
      <c r="G7" s="32">
        <f>I7+K7</f>
        <v>0</v>
      </c>
      <c r="H7" s="31">
        <v>0</v>
      </c>
      <c r="I7" s="32">
        <v>0</v>
      </c>
      <c r="J7" s="31">
        <v>0</v>
      </c>
      <c r="K7" s="77">
        <v>0</v>
      </c>
      <c r="L7" s="30">
        <v>11151</v>
      </c>
      <c r="M7" s="61">
        <v>2864601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N7" s="19" t="s">
        <v>37</v>
      </c>
      <c r="BO7" s="20" t="e">
        <f>SUMIF(#REF!,#REF!,BQ7:CL7)</f>
        <v>#REF!</v>
      </c>
      <c r="BP7" s="20" t="e">
        <f>SUMIF(#REF!,#REF!,BQ7:CL7)</f>
        <v>#REF!</v>
      </c>
      <c r="BQ7" s="147" t="s">
        <v>7</v>
      </c>
      <c r="BR7" s="148"/>
      <c r="BS7" s="147" t="s">
        <v>38</v>
      </c>
      <c r="BT7" s="148"/>
      <c r="BU7" s="147" t="s">
        <v>7</v>
      </c>
      <c r="BV7" s="148"/>
      <c r="BW7" s="147" t="s">
        <v>38</v>
      </c>
      <c r="BX7" s="148"/>
      <c r="BY7" s="21">
        <v>149</v>
      </c>
      <c r="BZ7" s="21">
        <v>1900127</v>
      </c>
      <c r="CA7" s="21">
        <v>972</v>
      </c>
      <c r="CB7" s="21">
        <v>7704171</v>
      </c>
      <c r="CC7" s="151" t="s">
        <v>8</v>
      </c>
      <c r="CD7" s="152"/>
      <c r="CE7" s="22">
        <v>835</v>
      </c>
      <c r="CF7" s="22">
        <v>2206451</v>
      </c>
      <c r="CG7" s="22">
        <v>807</v>
      </c>
      <c r="CH7" s="22">
        <v>647754</v>
      </c>
      <c r="CI7" s="22">
        <v>5103</v>
      </c>
      <c r="CJ7" s="22">
        <v>1234966</v>
      </c>
      <c r="CK7" s="22">
        <v>4796</v>
      </c>
      <c r="CL7" s="22">
        <v>190313</v>
      </c>
      <c r="CN7" s="19" t="s">
        <v>37</v>
      </c>
      <c r="CO7" s="20" t="e">
        <f>SUMIF(#REF!,#REF!,CQ7:DL7)</f>
        <v>#REF!</v>
      </c>
      <c r="CP7" s="20" t="e">
        <f>SUMIF(#REF!,#REF!,CQ7:DL7)</f>
        <v>#REF!</v>
      </c>
      <c r="CQ7" s="147" t="s">
        <v>7</v>
      </c>
      <c r="CR7" s="148"/>
      <c r="CS7" s="147" t="s">
        <v>7</v>
      </c>
      <c r="CT7" s="148"/>
      <c r="CU7" s="147" t="s">
        <v>7</v>
      </c>
      <c r="CV7" s="148"/>
      <c r="CW7" s="147" t="s">
        <v>38</v>
      </c>
      <c r="CX7" s="148"/>
      <c r="CY7" s="21">
        <v>149</v>
      </c>
      <c r="CZ7" s="21">
        <v>1900127</v>
      </c>
      <c r="DA7" s="21">
        <v>972</v>
      </c>
      <c r="DB7" s="21">
        <v>7704171</v>
      </c>
      <c r="DC7" s="151" t="s">
        <v>8</v>
      </c>
      <c r="DD7" s="152"/>
      <c r="DE7" s="22">
        <v>835</v>
      </c>
      <c r="DF7" s="22">
        <v>2206451</v>
      </c>
      <c r="DG7" s="22">
        <v>807</v>
      </c>
      <c r="DH7" s="22">
        <v>647754</v>
      </c>
      <c r="DI7" s="22">
        <v>5103</v>
      </c>
      <c r="DJ7" s="22">
        <v>1234966</v>
      </c>
      <c r="DK7" s="22">
        <v>4796</v>
      </c>
      <c r="DL7" s="22">
        <v>190313</v>
      </c>
    </row>
    <row r="8" spans="1:116" ht="17.25" customHeight="1">
      <c r="A8" s="65">
        <v>1961</v>
      </c>
      <c r="B8" s="90">
        <f aca="true" t="shared" si="0" ref="B8:C52">D8+L8</f>
        <v>14361</v>
      </c>
      <c r="C8" s="91">
        <f t="shared" si="0"/>
        <v>15194308</v>
      </c>
      <c r="D8" s="24">
        <v>1623</v>
      </c>
      <c r="E8" s="23">
        <v>11896387</v>
      </c>
      <c r="F8" s="78">
        <f aca="true" t="shared" si="1" ref="F8:G52">H8+J8</f>
        <v>0</v>
      </c>
      <c r="G8" s="26">
        <f t="shared" si="1"/>
        <v>0</v>
      </c>
      <c r="H8" s="25">
        <v>0</v>
      </c>
      <c r="I8" s="26">
        <v>0</v>
      </c>
      <c r="J8" s="25">
        <v>0</v>
      </c>
      <c r="K8" s="79">
        <v>0</v>
      </c>
      <c r="L8" s="24">
        <v>12738</v>
      </c>
      <c r="M8" s="60">
        <v>3297921</v>
      </c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N8" s="27" t="s">
        <v>39</v>
      </c>
      <c r="BO8" s="20" t="e">
        <f>SUMIF(#REF!,#REF!,BQ8:CL8)</f>
        <v>#REF!</v>
      </c>
      <c r="BP8" s="20" t="e">
        <f>SUMIF(#REF!,#REF!,BQ8:CL8)</f>
        <v>#REF!</v>
      </c>
      <c r="BQ8" s="149"/>
      <c r="BR8" s="150"/>
      <c r="BS8" s="149"/>
      <c r="BT8" s="150"/>
      <c r="BU8" s="149"/>
      <c r="BV8" s="150"/>
      <c r="BW8" s="149"/>
      <c r="BX8" s="150"/>
      <c r="BY8" s="20">
        <v>144</v>
      </c>
      <c r="BZ8" s="20">
        <v>1879248</v>
      </c>
      <c r="CA8" s="20">
        <v>1048</v>
      </c>
      <c r="CB8" s="20">
        <v>8472662</v>
      </c>
      <c r="CC8" s="28">
        <v>349</v>
      </c>
      <c r="CD8" s="28">
        <v>1496620</v>
      </c>
      <c r="CE8" s="28">
        <v>556</v>
      </c>
      <c r="CF8" s="28">
        <v>960495</v>
      </c>
      <c r="CG8" s="28">
        <v>835</v>
      </c>
      <c r="CH8" s="28">
        <v>646598</v>
      </c>
      <c r="CI8" s="28">
        <v>5476</v>
      </c>
      <c r="CJ8" s="28">
        <v>1515221</v>
      </c>
      <c r="CK8" s="28">
        <v>5953</v>
      </c>
      <c r="CL8" s="28">
        <v>223464</v>
      </c>
      <c r="CN8" s="27" t="s">
        <v>39</v>
      </c>
      <c r="CO8" s="20" t="e">
        <f>SUMIF(#REF!,#REF!,CQ8:DL8)</f>
        <v>#REF!</v>
      </c>
      <c r="CP8" s="20" t="e">
        <f>SUMIF(#REF!,#REF!,CQ8:DL8)</f>
        <v>#REF!</v>
      </c>
      <c r="CQ8" s="149"/>
      <c r="CR8" s="150"/>
      <c r="CS8" s="149"/>
      <c r="CT8" s="150"/>
      <c r="CU8" s="149"/>
      <c r="CV8" s="150"/>
      <c r="CW8" s="149"/>
      <c r="CX8" s="150"/>
      <c r="CY8" s="20">
        <v>144</v>
      </c>
      <c r="CZ8" s="20">
        <v>1879248</v>
      </c>
      <c r="DA8" s="20">
        <v>1048</v>
      </c>
      <c r="DB8" s="20">
        <v>8472662</v>
      </c>
      <c r="DC8" s="28">
        <v>349</v>
      </c>
      <c r="DD8" s="28">
        <v>1496620</v>
      </c>
      <c r="DE8" s="28">
        <v>556</v>
      </c>
      <c r="DF8" s="28">
        <v>960495</v>
      </c>
      <c r="DG8" s="28">
        <v>835</v>
      </c>
      <c r="DH8" s="28">
        <v>646598</v>
      </c>
      <c r="DI8" s="28">
        <v>5476</v>
      </c>
      <c r="DJ8" s="28">
        <v>1515221</v>
      </c>
      <c r="DK8" s="28">
        <v>5953</v>
      </c>
      <c r="DL8" s="28">
        <v>223464</v>
      </c>
    </row>
    <row r="9" spans="1:116" ht="17.25" customHeight="1">
      <c r="A9" s="66">
        <v>1962</v>
      </c>
      <c r="B9" s="88">
        <f t="shared" si="0"/>
        <v>15228</v>
      </c>
      <c r="C9" s="89">
        <f t="shared" si="0"/>
        <v>17313457</v>
      </c>
      <c r="D9" s="30">
        <v>1786</v>
      </c>
      <c r="E9" s="29">
        <v>13160998</v>
      </c>
      <c r="F9" s="76">
        <f t="shared" si="1"/>
        <v>0</v>
      </c>
      <c r="G9" s="32">
        <f t="shared" si="1"/>
        <v>0</v>
      </c>
      <c r="H9" s="31">
        <v>0</v>
      </c>
      <c r="I9" s="32">
        <v>0</v>
      </c>
      <c r="J9" s="31">
        <v>0</v>
      </c>
      <c r="K9" s="77">
        <v>0</v>
      </c>
      <c r="L9" s="30">
        <v>13442</v>
      </c>
      <c r="M9" s="61">
        <v>4152459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N9" s="27" t="s">
        <v>40</v>
      </c>
      <c r="BO9" s="20" t="e">
        <f>SUMIF(#REF!,#REF!,BQ9:CL9)</f>
        <v>#REF!</v>
      </c>
      <c r="BP9" s="20" t="e">
        <f>SUMIF(#REF!,#REF!,BQ9:CL9)</f>
        <v>#REF!</v>
      </c>
      <c r="BQ9" s="149"/>
      <c r="BR9" s="150"/>
      <c r="BS9" s="149"/>
      <c r="BT9" s="150"/>
      <c r="BU9" s="149"/>
      <c r="BV9" s="150"/>
      <c r="BW9" s="149"/>
      <c r="BX9" s="150"/>
      <c r="BY9" s="20">
        <v>199</v>
      </c>
      <c r="BZ9" s="20">
        <v>2546154</v>
      </c>
      <c r="CA9" s="20">
        <v>1098</v>
      </c>
      <c r="CB9" s="20">
        <v>9000821</v>
      </c>
      <c r="CC9" s="28">
        <v>328</v>
      </c>
      <c r="CD9" s="28">
        <v>1417148</v>
      </c>
      <c r="CE9" s="28">
        <v>699</v>
      </c>
      <c r="CF9" s="28">
        <v>1234560</v>
      </c>
      <c r="CG9" s="28">
        <v>1093</v>
      </c>
      <c r="CH9" s="28">
        <v>788167</v>
      </c>
      <c r="CI9" s="28">
        <v>7150</v>
      </c>
      <c r="CJ9" s="28">
        <v>2136996</v>
      </c>
      <c r="CK9" s="28">
        <v>4661</v>
      </c>
      <c r="CL9" s="28">
        <v>189611</v>
      </c>
      <c r="CN9" s="27" t="s">
        <v>40</v>
      </c>
      <c r="CO9" s="20" t="e">
        <f>SUMIF(#REF!,#REF!,CQ9:DL9)</f>
        <v>#REF!</v>
      </c>
      <c r="CP9" s="20" t="e">
        <f>SUMIF(#REF!,#REF!,CQ9:DL9)</f>
        <v>#REF!</v>
      </c>
      <c r="CQ9" s="149"/>
      <c r="CR9" s="150"/>
      <c r="CS9" s="149"/>
      <c r="CT9" s="150"/>
      <c r="CU9" s="149"/>
      <c r="CV9" s="150"/>
      <c r="CW9" s="149"/>
      <c r="CX9" s="150"/>
      <c r="CY9" s="20">
        <v>199</v>
      </c>
      <c r="CZ9" s="20">
        <v>2546154</v>
      </c>
      <c r="DA9" s="20">
        <v>1098</v>
      </c>
      <c r="DB9" s="20">
        <v>9000821</v>
      </c>
      <c r="DC9" s="28">
        <v>328</v>
      </c>
      <c r="DD9" s="28">
        <v>1417148</v>
      </c>
      <c r="DE9" s="28">
        <v>699</v>
      </c>
      <c r="DF9" s="28">
        <v>1234560</v>
      </c>
      <c r="DG9" s="28">
        <v>1093</v>
      </c>
      <c r="DH9" s="28">
        <v>788167</v>
      </c>
      <c r="DI9" s="28">
        <v>7150</v>
      </c>
      <c r="DJ9" s="28">
        <v>2136996</v>
      </c>
      <c r="DK9" s="28">
        <v>4661</v>
      </c>
      <c r="DL9" s="28">
        <v>189611</v>
      </c>
    </row>
    <row r="10" spans="1:116" ht="17.25" customHeight="1">
      <c r="A10" s="65">
        <v>1963</v>
      </c>
      <c r="B10" s="90">
        <f t="shared" si="0"/>
        <v>18397</v>
      </c>
      <c r="C10" s="91">
        <f t="shared" si="0"/>
        <v>18696580</v>
      </c>
      <c r="D10" s="24">
        <v>1905</v>
      </c>
      <c r="E10" s="23">
        <v>13924140</v>
      </c>
      <c r="F10" s="78">
        <f t="shared" si="1"/>
        <v>0</v>
      </c>
      <c r="G10" s="26">
        <f t="shared" si="1"/>
        <v>0</v>
      </c>
      <c r="H10" s="25">
        <v>0</v>
      </c>
      <c r="I10" s="26">
        <v>0</v>
      </c>
      <c r="J10" s="25">
        <v>0</v>
      </c>
      <c r="K10" s="79">
        <v>0</v>
      </c>
      <c r="L10" s="24">
        <v>16492</v>
      </c>
      <c r="M10" s="60">
        <v>4772440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N10" s="27" t="s">
        <v>41</v>
      </c>
      <c r="BO10" s="20" t="e">
        <f>SUMIF(#REF!,#REF!,BQ10:CL10)</f>
        <v>#REF!</v>
      </c>
      <c r="BP10" s="20" t="e">
        <f>SUMIF(#REF!,#REF!,BQ10:CL10)</f>
        <v>#REF!</v>
      </c>
      <c r="BQ10" s="2" t="s">
        <v>42</v>
      </c>
      <c r="BR10" s="2" t="s">
        <v>43</v>
      </c>
      <c r="BS10" s="2" t="s">
        <v>43</v>
      </c>
      <c r="BT10" s="2" t="s">
        <v>9</v>
      </c>
      <c r="BU10" s="2" t="s">
        <v>9</v>
      </c>
      <c r="BV10" s="2" t="s">
        <v>9</v>
      </c>
      <c r="BW10" s="2" t="s">
        <v>44</v>
      </c>
      <c r="BX10" s="2" t="s">
        <v>9</v>
      </c>
      <c r="BY10" s="20">
        <v>252</v>
      </c>
      <c r="BZ10" s="20">
        <v>3203014</v>
      </c>
      <c r="CA10" s="20">
        <v>1094</v>
      </c>
      <c r="CB10" s="20">
        <v>8945033</v>
      </c>
      <c r="CC10" s="28">
        <v>367</v>
      </c>
      <c r="CD10" s="28">
        <v>1519957</v>
      </c>
      <c r="CE10" s="28">
        <v>730</v>
      </c>
      <c r="CF10" s="28">
        <v>1294923</v>
      </c>
      <c r="CG10" s="28">
        <v>1032</v>
      </c>
      <c r="CH10" s="28">
        <v>734348</v>
      </c>
      <c r="CI10" s="28">
        <v>9181</v>
      </c>
      <c r="CJ10" s="28">
        <v>2769853</v>
      </c>
      <c r="CK10" s="28">
        <v>5741</v>
      </c>
      <c r="CL10" s="28">
        <v>229452</v>
      </c>
      <c r="CN10" s="27" t="s">
        <v>41</v>
      </c>
      <c r="CO10" s="20" t="e">
        <f>SUMIF(#REF!,#REF!,CQ10:DL10)</f>
        <v>#REF!</v>
      </c>
      <c r="CP10" s="20" t="e">
        <f>SUMIF(#REF!,#REF!,CQ10:DL10)</f>
        <v>#REF!</v>
      </c>
      <c r="CQ10" s="2" t="s">
        <v>45</v>
      </c>
      <c r="CR10" s="2" t="s">
        <v>9</v>
      </c>
      <c r="CS10" s="2" t="s">
        <v>9</v>
      </c>
      <c r="CT10" s="2" t="s">
        <v>9</v>
      </c>
      <c r="CU10" s="2" t="s">
        <v>9</v>
      </c>
      <c r="CV10" s="2" t="s">
        <v>9</v>
      </c>
      <c r="CW10" s="2" t="s">
        <v>43</v>
      </c>
      <c r="CX10" s="2" t="s">
        <v>44</v>
      </c>
      <c r="CY10" s="20">
        <v>252</v>
      </c>
      <c r="CZ10" s="20">
        <v>3203014</v>
      </c>
      <c r="DA10" s="20">
        <v>1094</v>
      </c>
      <c r="DB10" s="20">
        <v>8945033</v>
      </c>
      <c r="DC10" s="28">
        <v>367</v>
      </c>
      <c r="DD10" s="28">
        <v>1519957</v>
      </c>
      <c r="DE10" s="28">
        <v>730</v>
      </c>
      <c r="DF10" s="28">
        <v>1294923</v>
      </c>
      <c r="DG10" s="28">
        <v>1032</v>
      </c>
      <c r="DH10" s="28">
        <v>734348</v>
      </c>
      <c r="DI10" s="28">
        <v>9181</v>
      </c>
      <c r="DJ10" s="28">
        <v>2769853</v>
      </c>
      <c r="DK10" s="28">
        <v>5741</v>
      </c>
      <c r="DL10" s="28">
        <v>229452</v>
      </c>
    </row>
    <row r="11" spans="1:116" ht="17.25" customHeight="1">
      <c r="A11" s="66">
        <v>1964</v>
      </c>
      <c r="B11" s="88">
        <f t="shared" si="0"/>
        <v>21119</v>
      </c>
      <c r="C11" s="89">
        <f t="shared" si="0"/>
        <v>19608478</v>
      </c>
      <c r="D11" s="30">
        <v>1891</v>
      </c>
      <c r="E11" s="29">
        <v>14245941</v>
      </c>
      <c r="F11" s="76">
        <f t="shared" si="1"/>
        <v>0</v>
      </c>
      <c r="G11" s="32">
        <f t="shared" si="1"/>
        <v>0</v>
      </c>
      <c r="H11" s="31">
        <v>0</v>
      </c>
      <c r="I11" s="32">
        <v>0</v>
      </c>
      <c r="J11" s="31">
        <v>0</v>
      </c>
      <c r="K11" s="77">
        <v>0</v>
      </c>
      <c r="L11" s="30">
        <v>19228</v>
      </c>
      <c r="M11" s="61">
        <v>5362537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N11" s="27" t="s">
        <v>46</v>
      </c>
      <c r="BO11" s="20" t="e">
        <f>SUMIF(#REF!,#REF!,BQ11:CL11)</f>
        <v>#REF!</v>
      </c>
      <c r="BP11" s="20" t="e">
        <f>SUMIF(#REF!,#REF!,BQ11:CL11)</f>
        <v>#REF!</v>
      </c>
      <c r="BQ11" s="2" t="s">
        <v>45</v>
      </c>
      <c r="BR11" s="2" t="s">
        <v>42</v>
      </c>
      <c r="BS11" s="2" t="s">
        <v>44</v>
      </c>
      <c r="BT11" s="2" t="s">
        <v>9</v>
      </c>
      <c r="BU11" s="2" t="s">
        <v>9</v>
      </c>
      <c r="BV11" s="2" t="s">
        <v>9</v>
      </c>
      <c r="BW11" s="2" t="s">
        <v>9</v>
      </c>
      <c r="BX11" s="2" t="s">
        <v>9</v>
      </c>
      <c r="BY11" s="20">
        <v>284</v>
      </c>
      <c r="BZ11" s="20">
        <v>3719430</v>
      </c>
      <c r="CA11" s="20">
        <v>1071</v>
      </c>
      <c r="CB11" s="20">
        <v>8842128</v>
      </c>
      <c r="CC11" s="28">
        <v>356</v>
      </c>
      <c r="CD11" s="28">
        <v>1489280</v>
      </c>
      <c r="CE11" s="28">
        <v>600</v>
      </c>
      <c r="CF11" s="28">
        <v>1135228</v>
      </c>
      <c r="CG11" s="28">
        <v>1310</v>
      </c>
      <c r="CH11" s="28">
        <v>892258</v>
      </c>
      <c r="CI11" s="28">
        <v>10545</v>
      </c>
      <c r="CJ11" s="28">
        <v>3316401</v>
      </c>
      <c r="CK11" s="28">
        <v>6953</v>
      </c>
      <c r="CL11" s="28">
        <v>213753</v>
      </c>
      <c r="CN11" s="27" t="s">
        <v>46</v>
      </c>
      <c r="CO11" s="20" t="e">
        <f>SUMIF(#REF!,#REF!,CQ11:DL11)</f>
        <v>#REF!</v>
      </c>
      <c r="CP11" s="20" t="e">
        <f>SUMIF(#REF!,#REF!,CQ11:DL11)</f>
        <v>#REF!</v>
      </c>
      <c r="CQ11" s="2" t="s">
        <v>9</v>
      </c>
      <c r="CR11" s="2" t="s">
        <v>9</v>
      </c>
      <c r="CS11" s="2" t="s">
        <v>9</v>
      </c>
      <c r="CT11" s="2" t="s">
        <v>9</v>
      </c>
      <c r="CU11" s="2" t="s">
        <v>45</v>
      </c>
      <c r="CV11" s="2" t="s">
        <v>9</v>
      </c>
      <c r="CW11" s="2" t="s">
        <v>9</v>
      </c>
      <c r="CX11" s="2" t="s">
        <v>44</v>
      </c>
      <c r="CY11" s="20">
        <v>284</v>
      </c>
      <c r="CZ11" s="20">
        <v>3719430</v>
      </c>
      <c r="DA11" s="20">
        <v>1071</v>
      </c>
      <c r="DB11" s="20">
        <v>8842128</v>
      </c>
      <c r="DC11" s="28">
        <v>356</v>
      </c>
      <c r="DD11" s="28">
        <v>1489280</v>
      </c>
      <c r="DE11" s="28">
        <v>600</v>
      </c>
      <c r="DF11" s="28">
        <v>1135228</v>
      </c>
      <c r="DG11" s="28">
        <v>1310</v>
      </c>
      <c r="DH11" s="28">
        <v>892258</v>
      </c>
      <c r="DI11" s="28">
        <v>10545</v>
      </c>
      <c r="DJ11" s="28">
        <v>3316401</v>
      </c>
      <c r="DK11" s="28">
        <v>6953</v>
      </c>
      <c r="DL11" s="28">
        <v>213753</v>
      </c>
    </row>
    <row r="12" spans="1:116" ht="17.25" customHeight="1">
      <c r="A12" s="65">
        <v>1965</v>
      </c>
      <c r="B12" s="90">
        <f t="shared" si="0"/>
        <v>19694</v>
      </c>
      <c r="C12" s="91">
        <f t="shared" si="0"/>
        <v>20080866</v>
      </c>
      <c r="D12" s="24">
        <v>1941</v>
      </c>
      <c r="E12" s="23">
        <v>14994485</v>
      </c>
      <c r="F12" s="78">
        <f t="shared" si="1"/>
        <v>0</v>
      </c>
      <c r="G12" s="26">
        <f t="shared" si="1"/>
        <v>0</v>
      </c>
      <c r="H12" s="25">
        <v>0</v>
      </c>
      <c r="I12" s="26">
        <v>0</v>
      </c>
      <c r="J12" s="25">
        <v>0</v>
      </c>
      <c r="K12" s="79">
        <v>0</v>
      </c>
      <c r="L12" s="24">
        <v>17753</v>
      </c>
      <c r="M12" s="60">
        <v>5086381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N12" s="27" t="s">
        <v>47</v>
      </c>
      <c r="BO12" s="20" t="e">
        <f>SUMIF(#REF!,#REF!,BQ12:CL12)</f>
        <v>#REF!</v>
      </c>
      <c r="BP12" s="20" t="e">
        <f>SUMIF(#REF!,#REF!,BQ12:CL12)</f>
        <v>#REF!</v>
      </c>
      <c r="BQ12" s="2" t="s">
        <v>9</v>
      </c>
      <c r="BR12" s="2" t="s">
        <v>9</v>
      </c>
      <c r="BS12" s="2" t="s">
        <v>48</v>
      </c>
      <c r="BT12" s="2" t="s">
        <v>45</v>
      </c>
      <c r="BU12" s="2" t="s">
        <v>9</v>
      </c>
      <c r="BV12" s="2" t="s">
        <v>45</v>
      </c>
      <c r="BW12" s="2" t="s">
        <v>48</v>
      </c>
      <c r="BX12" s="2" t="s">
        <v>9</v>
      </c>
      <c r="BY12" s="20">
        <v>319</v>
      </c>
      <c r="BZ12" s="20">
        <v>4282112</v>
      </c>
      <c r="CA12" s="20">
        <v>1085</v>
      </c>
      <c r="CB12" s="20">
        <v>9064137</v>
      </c>
      <c r="CC12" s="28">
        <v>333</v>
      </c>
      <c r="CD12" s="28">
        <v>1413865</v>
      </c>
      <c r="CE12" s="28">
        <v>608</v>
      </c>
      <c r="CF12" s="28">
        <v>1167563</v>
      </c>
      <c r="CG12" s="28">
        <v>1152</v>
      </c>
      <c r="CH12" s="28">
        <v>819080</v>
      </c>
      <c r="CI12" s="28">
        <v>9977</v>
      </c>
      <c r="CJ12" s="28">
        <v>3131895</v>
      </c>
      <c r="CK12" s="28">
        <v>6220</v>
      </c>
      <c r="CL12" s="28">
        <v>202214</v>
      </c>
      <c r="CN12" s="27" t="s">
        <v>47</v>
      </c>
      <c r="CO12" s="20" t="e">
        <f>SUMIF(#REF!,#REF!,CQ12:DL12)</f>
        <v>#REF!</v>
      </c>
      <c r="CP12" s="20" t="e">
        <f>SUMIF(#REF!,#REF!,CQ12:DL12)</f>
        <v>#REF!</v>
      </c>
      <c r="CQ12" s="2" t="s">
        <v>9</v>
      </c>
      <c r="CR12" s="2" t="s">
        <v>9</v>
      </c>
      <c r="CS12" s="2" t="s">
        <v>49</v>
      </c>
      <c r="CT12" s="2" t="s">
        <v>9</v>
      </c>
      <c r="CU12" s="2" t="s">
        <v>9</v>
      </c>
      <c r="CV12" s="2" t="s">
        <v>43</v>
      </c>
      <c r="CW12" s="2" t="s">
        <v>43</v>
      </c>
      <c r="CX12" s="2" t="s">
        <v>9</v>
      </c>
      <c r="CY12" s="20">
        <v>319</v>
      </c>
      <c r="CZ12" s="20">
        <v>4282112</v>
      </c>
      <c r="DA12" s="20">
        <v>1085</v>
      </c>
      <c r="DB12" s="20">
        <v>9064137</v>
      </c>
      <c r="DC12" s="28">
        <v>333</v>
      </c>
      <c r="DD12" s="28">
        <v>1413865</v>
      </c>
      <c r="DE12" s="28">
        <v>608</v>
      </c>
      <c r="DF12" s="28">
        <v>1167563</v>
      </c>
      <c r="DG12" s="28">
        <v>1152</v>
      </c>
      <c r="DH12" s="28">
        <v>819080</v>
      </c>
      <c r="DI12" s="28">
        <v>9977</v>
      </c>
      <c r="DJ12" s="28">
        <v>3131895</v>
      </c>
      <c r="DK12" s="28">
        <v>6220</v>
      </c>
      <c r="DL12" s="28">
        <v>202214</v>
      </c>
    </row>
    <row r="13" spans="1:116" ht="17.25" customHeight="1">
      <c r="A13" s="66">
        <v>1966</v>
      </c>
      <c r="B13" s="88">
        <f t="shared" si="0"/>
        <v>17413</v>
      </c>
      <c r="C13" s="89">
        <f t="shared" si="0"/>
        <v>20893104</v>
      </c>
      <c r="D13" s="30">
        <v>2126</v>
      </c>
      <c r="E13" s="29">
        <v>16371356</v>
      </c>
      <c r="F13" s="76">
        <f t="shared" si="1"/>
        <v>0</v>
      </c>
      <c r="G13" s="32">
        <f t="shared" si="1"/>
        <v>0</v>
      </c>
      <c r="H13" s="31">
        <v>0</v>
      </c>
      <c r="I13" s="32">
        <v>0</v>
      </c>
      <c r="J13" s="31">
        <v>0</v>
      </c>
      <c r="K13" s="77">
        <v>0</v>
      </c>
      <c r="L13" s="30">
        <v>15287</v>
      </c>
      <c r="M13" s="61">
        <v>4521748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N13" s="27" t="s">
        <v>50</v>
      </c>
      <c r="BO13" s="20" t="e">
        <f>SUMIF(#REF!,#REF!,BQ13:CL13)</f>
        <v>#REF!</v>
      </c>
      <c r="BP13" s="20" t="e">
        <f>SUMIF(#REF!,#REF!,BQ13:CL13)</f>
        <v>#REF!</v>
      </c>
      <c r="BQ13" s="2" t="s">
        <v>42</v>
      </c>
      <c r="BR13" s="2" t="s">
        <v>9</v>
      </c>
      <c r="BS13" s="2" t="s">
        <v>44</v>
      </c>
      <c r="BT13" s="2" t="s">
        <v>9</v>
      </c>
      <c r="BU13" s="2" t="s">
        <v>45</v>
      </c>
      <c r="BV13" s="2" t="s">
        <v>49</v>
      </c>
      <c r="BW13" s="2" t="s">
        <v>9</v>
      </c>
      <c r="BX13" s="2" t="s">
        <v>9</v>
      </c>
      <c r="BY13" s="20">
        <v>389</v>
      </c>
      <c r="BZ13" s="20">
        <v>5218145</v>
      </c>
      <c r="CA13" s="20">
        <v>1121</v>
      </c>
      <c r="CB13" s="20">
        <v>9291553</v>
      </c>
      <c r="CC13" s="28">
        <v>351</v>
      </c>
      <c r="CD13" s="28">
        <v>1511671</v>
      </c>
      <c r="CE13" s="28">
        <v>640</v>
      </c>
      <c r="CF13" s="28">
        <v>1372012</v>
      </c>
      <c r="CG13" s="28">
        <v>1195</v>
      </c>
      <c r="CH13" s="28">
        <v>870793</v>
      </c>
      <c r="CI13" s="28">
        <v>8186</v>
      </c>
      <c r="CJ13" s="28">
        <v>2450120</v>
      </c>
      <c r="CK13" s="28">
        <v>5531</v>
      </c>
      <c r="CL13" s="28">
        <v>178910</v>
      </c>
      <c r="CN13" s="27" t="s">
        <v>50</v>
      </c>
      <c r="CO13" s="20" t="e">
        <f>SUMIF(#REF!,#REF!,CQ13:DL13)</f>
        <v>#REF!</v>
      </c>
      <c r="CP13" s="20" t="e">
        <f>SUMIF(#REF!,#REF!,CQ13:DL13)</f>
        <v>#REF!</v>
      </c>
      <c r="CQ13" s="2" t="s">
        <v>45</v>
      </c>
      <c r="CR13" s="2" t="s">
        <v>42</v>
      </c>
      <c r="CS13" s="2" t="s">
        <v>9</v>
      </c>
      <c r="CT13" s="2" t="s">
        <v>9</v>
      </c>
      <c r="CU13" s="2" t="s">
        <v>49</v>
      </c>
      <c r="CV13" s="2" t="s">
        <v>44</v>
      </c>
      <c r="CW13" s="2" t="s">
        <v>44</v>
      </c>
      <c r="CX13" s="2" t="s">
        <v>9</v>
      </c>
      <c r="CY13" s="20">
        <v>389</v>
      </c>
      <c r="CZ13" s="20">
        <v>5218145</v>
      </c>
      <c r="DA13" s="20">
        <v>1121</v>
      </c>
      <c r="DB13" s="20">
        <v>9291553</v>
      </c>
      <c r="DC13" s="28">
        <v>351</v>
      </c>
      <c r="DD13" s="28">
        <v>1511671</v>
      </c>
      <c r="DE13" s="28">
        <v>640</v>
      </c>
      <c r="DF13" s="28">
        <v>1372012</v>
      </c>
      <c r="DG13" s="28">
        <v>1195</v>
      </c>
      <c r="DH13" s="28">
        <v>870793</v>
      </c>
      <c r="DI13" s="28">
        <v>8186</v>
      </c>
      <c r="DJ13" s="28">
        <v>2450120</v>
      </c>
      <c r="DK13" s="28">
        <v>5531</v>
      </c>
      <c r="DL13" s="28">
        <v>178910</v>
      </c>
    </row>
    <row r="14" spans="1:116" ht="17.25" customHeight="1">
      <c r="A14" s="65">
        <v>1967</v>
      </c>
      <c r="B14" s="90">
        <f t="shared" si="0"/>
        <v>16998</v>
      </c>
      <c r="C14" s="91">
        <f t="shared" si="0"/>
        <v>23251379</v>
      </c>
      <c r="D14" s="24">
        <v>2289</v>
      </c>
      <c r="E14" s="23">
        <v>18650677</v>
      </c>
      <c r="F14" s="78">
        <f t="shared" si="1"/>
        <v>0</v>
      </c>
      <c r="G14" s="26">
        <f t="shared" si="1"/>
        <v>0</v>
      </c>
      <c r="H14" s="25">
        <v>0</v>
      </c>
      <c r="I14" s="26">
        <v>0</v>
      </c>
      <c r="J14" s="25">
        <v>0</v>
      </c>
      <c r="K14" s="79">
        <v>0</v>
      </c>
      <c r="L14" s="24">
        <v>14709</v>
      </c>
      <c r="M14" s="60">
        <v>4600702</v>
      </c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N14" s="27" t="s">
        <v>51</v>
      </c>
      <c r="BO14" s="20" t="e">
        <f>SUMIF(#REF!,#REF!,BQ14:CL14)</f>
        <v>#REF!</v>
      </c>
      <c r="BP14" s="20" t="e">
        <f>SUMIF(#REF!,#REF!,BQ14:CL14)</f>
        <v>#REF!</v>
      </c>
      <c r="BQ14" s="2" t="s">
        <v>9</v>
      </c>
      <c r="BR14" s="2" t="s">
        <v>44</v>
      </c>
      <c r="BS14" s="2" t="s">
        <v>9</v>
      </c>
      <c r="BT14" s="2" t="s">
        <v>9</v>
      </c>
      <c r="BU14" s="2" t="s">
        <v>9</v>
      </c>
      <c r="BV14" s="2" t="s">
        <v>45</v>
      </c>
      <c r="BW14" s="2" t="s">
        <v>48</v>
      </c>
      <c r="BX14" s="2" t="s">
        <v>9</v>
      </c>
      <c r="BY14" s="20">
        <v>518</v>
      </c>
      <c r="BZ14" s="20">
        <v>7157883</v>
      </c>
      <c r="CA14" s="20">
        <v>1119</v>
      </c>
      <c r="CB14" s="20">
        <v>9369250</v>
      </c>
      <c r="CC14" s="28">
        <v>397</v>
      </c>
      <c r="CD14" s="28">
        <v>1693570</v>
      </c>
      <c r="CE14" s="28">
        <v>643</v>
      </c>
      <c r="CF14" s="28">
        <v>1357204</v>
      </c>
      <c r="CG14" s="28">
        <v>1238</v>
      </c>
      <c r="CH14" s="28">
        <v>879347</v>
      </c>
      <c r="CI14" s="28">
        <v>8152</v>
      </c>
      <c r="CJ14" s="28">
        <v>2636766</v>
      </c>
      <c r="CK14" s="28">
        <v>4931</v>
      </c>
      <c r="CL14" s="28">
        <v>157359</v>
      </c>
      <c r="CN14" s="27" t="s">
        <v>51</v>
      </c>
      <c r="CO14" s="20" t="e">
        <f>SUMIF(#REF!,#REF!,CQ14:DL14)</f>
        <v>#REF!</v>
      </c>
      <c r="CP14" s="20" t="e">
        <f>SUMIF(#REF!,#REF!,CQ14:DL14)</f>
        <v>#REF!</v>
      </c>
      <c r="CQ14" s="2" t="s">
        <v>9</v>
      </c>
      <c r="CR14" s="2" t="s">
        <v>45</v>
      </c>
      <c r="CS14" s="2" t="s">
        <v>42</v>
      </c>
      <c r="CT14" s="2" t="s">
        <v>44</v>
      </c>
      <c r="CU14" s="2" t="s">
        <v>9</v>
      </c>
      <c r="CV14" s="2" t="s">
        <v>9</v>
      </c>
      <c r="CW14" s="2" t="s">
        <v>9</v>
      </c>
      <c r="CX14" s="2" t="s">
        <v>9</v>
      </c>
      <c r="CY14" s="20">
        <v>518</v>
      </c>
      <c r="CZ14" s="20">
        <v>7157883</v>
      </c>
      <c r="DA14" s="20">
        <v>1119</v>
      </c>
      <c r="DB14" s="20">
        <v>9369250</v>
      </c>
      <c r="DC14" s="28">
        <v>397</v>
      </c>
      <c r="DD14" s="28">
        <v>1693570</v>
      </c>
      <c r="DE14" s="28">
        <v>643</v>
      </c>
      <c r="DF14" s="28">
        <v>1357204</v>
      </c>
      <c r="DG14" s="28">
        <v>1238</v>
      </c>
      <c r="DH14" s="28">
        <v>879347</v>
      </c>
      <c r="DI14" s="28">
        <v>8152</v>
      </c>
      <c r="DJ14" s="28">
        <v>2636766</v>
      </c>
      <c r="DK14" s="28">
        <v>4931</v>
      </c>
      <c r="DL14" s="28">
        <v>157359</v>
      </c>
    </row>
    <row r="15" spans="1:116" ht="17.25" customHeight="1">
      <c r="A15" s="66">
        <v>1968</v>
      </c>
      <c r="B15" s="88">
        <f t="shared" si="0"/>
        <v>13542</v>
      </c>
      <c r="C15" s="89">
        <f t="shared" si="0"/>
        <v>23451896</v>
      </c>
      <c r="D15" s="30">
        <v>2349</v>
      </c>
      <c r="E15" s="29">
        <v>19042075</v>
      </c>
      <c r="F15" s="76">
        <f t="shared" si="1"/>
        <v>0</v>
      </c>
      <c r="G15" s="32">
        <f t="shared" si="1"/>
        <v>0</v>
      </c>
      <c r="H15" s="31">
        <v>0</v>
      </c>
      <c r="I15" s="32">
        <v>0</v>
      </c>
      <c r="J15" s="31">
        <v>0</v>
      </c>
      <c r="K15" s="77">
        <v>0</v>
      </c>
      <c r="L15" s="30">
        <v>11193</v>
      </c>
      <c r="M15" s="61">
        <v>4409821</v>
      </c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N15" s="27" t="s">
        <v>52</v>
      </c>
      <c r="BO15" s="20" t="e">
        <f>SUMIF(#REF!,#REF!,BQ15:CL15)</f>
        <v>#REF!</v>
      </c>
      <c r="BP15" s="20" t="e">
        <f>SUMIF(#REF!,#REF!,BQ15:CL15)</f>
        <v>#REF!</v>
      </c>
      <c r="BQ15" s="2" t="s">
        <v>44</v>
      </c>
      <c r="BR15" s="2" t="s">
        <v>9</v>
      </c>
      <c r="BS15" s="2" t="s">
        <v>44</v>
      </c>
      <c r="BT15" s="2" t="s">
        <v>9</v>
      </c>
      <c r="BU15" s="2" t="s">
        <v>9</v>
      </c>
      <c r="BV15" s="2" t="s">
        <v>9</v>
      </c>
      <c r="BW15" s="2" t="s">
        <v>9</v>
      </c>
      <c r="BX15" s="2" t="s">
        <v>42</v>
      </c>
      <c r="BY15" s="20">
        <v>590</v>
      </c>
      <c r="BZ15" s="20">
        <v>8373736</v>
      </c>
      <c r="CA15" s="20">
        <v>978</v>
      </c>
      <c r="CB15" s="20">
        <v>8170625</v>
      </c>
      <c r="CC15" s="28">
        <v>442</v>
      </c>
      <c r="CD15" s="28">
        <v>1892102</v>
      </c>
      <c r="CE15" s="28">
        <v>706</v>
      </c>
      <c r="CF15" s="28">
        <v>1546902</v>
      </c>
      <c r="CG15" s="28">
        <v>1346</v>
      </c>
      <c r="CH15" s="28">
        <v>980354</v>
      </c>
      <c r="CI15" s="28">
        <v>7192</v>
      </c>
      <c r="CJ15" s="28">
        <v>2375981</v>
      </c>
      <c r="CK15" s="28">
        <v>2288</v>
      </c>
      <c r="CL15" s="28">
        <v>112196</v>
      </c>
      <c r="CN15" s="27" t="s">
        <v>52</v>
      </c>
      <c r="CO15" s="20" t="e">
        <f>SUMIF(#REF!,#REF!,CQ15:DL15)</f>
        <v>#REF!</v>
      </c>
      <c r="CP15" s="20" t="e">
        <f>SUMIF(#REF!,#REF!,CQ15:DL15)</f>
        <v>#REF!</v>
      </c>
      <c r="CQ15" s="2" t="s">
        <v>9</v>
      </c>
      <c r="CR15" s="2" t="s">
        <v>9</v>
      </c>
      <c r="CS15" s="2" t="s">
        <v>9</v>
      </c>
      <c r="CT15" s="2" t="s">
        <v>48</v>
      </c>
      <c r="CU15" s="2" t="s">
        <v>45</v>
      </c>
      <c r="CV15" s="2" t="s">
        <v>9</v>
      </c>
      <c r="CW15" s="2" t="s">
        <v>45</v>
      </c>
      <c r="CX15" s="2" t="s">
        <v>48</v>
      </c>
      <c r="CY15" s="20">
        <v>590</v>
      </c>
      <c r="CZ15" s="20">
        <v>8373736</v>
      </c>
      <c r="DA15" s="20">
        <v>978</v>
      </c>
      <c r="DB15" s="20">
        <v>8170625</v>
      </c>
      <c r="DC15" s="28">
        <v>442</v>
      </c>
      <c r="DD15" s="28">
        <v>1892102</v>
      </c>
      <c r="DE15" s="28">
        <v>706</v>
      </c>
      <c r="DF15" s="28">
        <v>1546902</v>
      </c>
      <c r="DG15" s="28">
        <v>1346</v>
      </c>
      <c r="DH15" s="28">
        <v>980354</v>
      </c>
      <c r="DI15" s="28">
        <v>7192</v>
      </c>
      <c r="DJ15" s="28">
        <v>2375981</v>
      </c>
      <c r="DK15" s="28">
        <v>2288</v>
      </c>
      <c r="DL15" s="28">
        <v>112196</v>
      </c>
    </row>
    <row r="16" spans="1:116" ht="18.75" customHeight="1">
      <c r="A16" s="65">
        <v>1969</v>
      </c>
      <c r="B16" s="90">
        <f t="shared" si="0"/>
        <v>12069</v>
      </c>
      <c r="C16" s="91">
        <f t="shared" si="0"/>
        <v>21914875</v>
      </c>
      <c r="D16" s="24">
        <v>2644</v>
      </c>
      <c r="E16" s="23">
        <v>17810733</v>
      </c>
      <c r="F16" s="78">
        <f t="shared" si="1"/>
        <v>0</v>
      </c>
      <c r="G16" s="26">
        <f t="shared" si="1"/>
        <v>0</v>
      </c>
      <c r="H16" s="25">
        <v>0</v>
      </c>
      <c r="I16" s="26">
        <v>0</v>
      </c>
      <c r="J16" s="25">
        <v>0</v>
      </c>
      <c r="K16" s="79">
        <v>0</v>
      </c>
      <c r="L16" s="24">
        <v>9425</v>
      </c>
      <c r="M16" s="60">
        <v>4104142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N16" s="27" t="s">
        <v>53</v>
      </c>
      <c r="BO16" s="20" t="e">
        <f>SUMIF(#REF!,#REF!,BQ16:CL16)</f>
        <v>#REF!</v>
      </c>
      <c r="BP16" s="20" t="e">
        <f>SUMIF(#REF!,#REF!,BQ16:CL16)</f>
        <v>#REF!</v>
      </c>
      <c r="BQ16" s="2" t="s">
        <v>9</v>
      </c>
      <c r="BR16" s="2" t="s">
        <v>45</v>
      </c>
      <c r="BS16" s="2" t="s">
        <v>9</v>
      </c>
      <c r="BT16" s="2" t="s">
        <v>9</v>
      </c>
      <c r="BU16" s="2" t="s">
        <v>9</v>
      </c>
      <c r="BV16" s="2" t="s">
        <v>44</v>
      </c>
      <c r="BW16" s="2" t="s">
        <v>42</v>
      </c>
      <c r="BX16" s="2" t="s">
        <v>45</v>
      </c>
      <c r="BY16" s="20">
        <v>530</v>
      </c>
      <c r="BZ16" s="20">
        <v>7642844</v>
      </c>
      <c r="CA16" s="20">
        <v>856</v>
      </c>
      <c r="CB16" s="20">
        <v>7186837</v>
      </c>
      <c r="CC16" s="28">
        <v>466</v>
      </c>
      <c r="CD16" s="28">
        <v>2013434</v>
      </c>
      <c r="CE16" s="28">
        <v>774</v>
      </c>
      <c r="CF16" s="28">
        <v>1759899</v>
      </c>
      <c r="CG16" s="28">
        <v>1672</v>
      </c>
      <c r="CH16" s="28">
        <v>1197929</v>
      </c>
      <c r="CI16" s="28">
        <v>6082</v>
      </c>
      <c r="CJ16" s="28">
        <v>2034201</v>
      </c>
      <c r="CK16" s="28">
        <v>1689</v>
      </c>
      <c r="CL16" s="28">
        <v>79731</v>
      </c>
      <c r="CN16" s="27" t="s">
        <v>53</v>
      </c>
      <c r="CO16" s="20" t="e">
        <f>SUMIF(#REF!,#REF!,CQ16:DL16)</f>
        <v>#REF!</v>
      </c>
      <c r="CP16" s="20" t="e">
        <f>SUMIF(#REF!,#REF!,CQ16:DL16)</f>
        <v>#REF!</v>
      </c>
      <c r="CQ16" s="2" t="s">
        <v>9</v>
      </c>
      <c r="CR16" s="2" t="s">
        <v>9</v>
      </c>
      <c r="CS16" s="2" t="s">
        <v>9</v>
      </c>
      <c r="CT16" s="2" t="s">
        <v>9</v>
      </c>
      <c r="CU16" s="2" t="s">
        <v>9</v>
      </c>
      <c r="CV16" s="2" t="s">
        <v>48</v>
      </c>
      <c r="CW16" s="2" t="s">
        <v>42</v>
      </c>
      <c r="CX16" s="2" t="s">
        <v>45</v>
      </c>
      <c r="CY16" s="20">
        <v>530</v>
      </c>
      <c r="CZ16" s="20">
        <v>7642844</v>
      </c>
      <c r="DA16" s="20">
        <v>856</v>
      </c>
      <c r="DB16" s="20">
        <v>7186837</v>
      </c>
      <c r="DC16" s="28">
        <v>466</v>
      </c>
      <c r="DD16" s="28">
        <v>2013434</v>
      </c>
      <c r="DE16" s="28">
        <v>774</v>
      </c>
      <c r="DF16" s="28">
        <v>1759899</v>
      </c>
      <c r="DG16" s="28">
        <v>1672</v>
      </c>
      <c r="DH16" s="28">
        <v>1197929</v>
      </c>
      <c r="DI16" s="28">
        <v>6082</v>
      </c>
      <c r="DJ16" s="28">
        <v>2034201</v>
      </c>
      <c r="DK16" s="28">
        <v>1689</v>
      </c>
      <c r="DL16" s="28">
        <v>79731</v>
      </c>
    </row>
    <row r="17" spans="1:116" ht="18.75" customHeight="1">
      <c r="A17" s="66">
        <v>1970</v>
      </c>
      <c r="B17" s="88">
        <f t="shared" si="0"/>
        <v>11575</v>
      </c>
      <c r="C17" s="89">
        <f t="shared" si="0"/>
        <v>21174217</v>
      </c>
      <c r="D17" s="30">
        <v>2464</v>
      </c>
      <c r="E17" s="29">
        <v>16724730</v>
      </c>
      <c r="F17" s="80">
        <f t="shared" si="1"/>
        <v>21</v>
      </c>
      <c r="G17" s="33">
        <f t="shared" si="1"/>
        <v>241348</v>
      </c>
      <c r="H17" s="29">
        <v>17</v>
      </c>
      <c r="I17" s="33">
        <v>197067</v>
      </c>
      <c r="J17" s="29">
        <v>4</v>
      </c>
      <c r="K17" s="81">
        <v>44281</v>
      </c>
      <c r="L17" s="30">
        <v>9111</v>
      </c>
      <c r="M17" s="61">
        <v>4449487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N17" s="27" t="s">
        <v>54</v>
      </c>
      <c r="BO17" s="20" t="e">
        <f>SUMIF(#REF!,#REF!,BQ17:CL17)</f>
        <v>#REF!</v>
      </c>
      <c r="BP17" s="20" t="e">
        <f>SUMIF(#REF!,#REF!,BQ17:CL17)</f>
        <v>#REF!</v>
      </c>
      <c r="BQ17" s="2" t="s">
        <v>43</v>
      </c>
      <c r="BR17" s="2" t="s">
        <v>44</v>
      </c>
      <c r="BS17" s="2" t="s">
        <v>45</v>
      </c>
      <c r="BT17" s="2" t="s">
        <v>43</v>
      </c>
      <c r="BU17" s="2" t="s">
        <v>43</v>
      </c>
      <c r="BV17" s="2" t="s">
        <v>9</v>
      </c>
      <c r="BW17" s="2" t="s">
        <v>9</v>
      </c>
      <c r="BX17" s="2" t="s">
        <v>9</v>
      </c>
      <c r="BY17" s="20">
        <v>550</v>
      </c>
      <c r="BZ17" s="20">
        <v>8308779</v>
      </c>
      <c r="CA17" s="20">
        <v>664</v>
      </c>
      <c r="CB17" s="20">
        <v>5619727</v>
      </c>
      <c r="CC17" s="28">
        <v>457</v>
      </c>
      <c r="CD17" s="28">
        <v>1906000</v>
      </c>
      <c r="CE17" s="28">
        <v>884</v>
      </c>
      <c r="CF17" s="28">
        <v>1997635</v>
      </c>
      <c r="CG17" s="28">
        <v>1721</v>
      </c>
      <c r="CH17" s="28">
        <v>1233293</v>
      </c>
      <c r="CI17" s="28">
        <v>5896</v>
      </c>
      <c r="CJ17" s="28">
        <v>2044275</v>
      </c>
      <c r="CK17" s="28">
        <v>1403</v>
      </c>
      <c r="CL17" s="28">
        <v>64508</v>
      </c>
      <c r="CN17" s="27" t="s">
        <v>54</v>
      </c>
      <c r="CO17" s="20" t="e">
        <f>SUMIF(#REF!,#REF!,CQ17:DL17)</f>
        <v>#REF!</v>
      </c>
      <c r="CP17" s="20" t="e">
        <f>SUMIF(#REF!,#REF!,CQ17:DL17)</f>
        <v>#REF!</v>
      </c>
      <c r="CQ17" s="2" t="s">
        <v>9</v>
      </c>
      <c r="CR17" s="2" t="s">
        <v>42</v>
      </c>
      <c r="CS17" s="2" t="s">
        <v>45</v>
      </c>
      <c r="CT17" s="2" t="s">
        <v>9</v>
      </c>
      <c r="CU17" s="2" t="s">
        <v>9</v>
      </c>
      <c r="CV17" s="2" t="s">
        <v>9</v>
      </c>
      <c r="CW17" s="2" t="s">
        <v>9</v>
      </c>
      <c r="CX17" s="2" t="s">
        <v>9</v>
      </c>
      <c r="CY17" s="20">
        <v>550</v>
      </c>
      <c r="CZ17" s="20">
        <v>8308779</v>
      </c>
      <c r="DA17" s="20">
        <v>664</v>
      </c>
      <c r="DB17" s="20">
        <v>5619727</v>
      </c>
      <c r="DC17" s="28">
        <v>457</v>
      </c>
      <c r="DD17" s="28">
        <v>1906000</v>
      </c>
      <c r="DE17" s="28">
        <v>884</v>
      </c>
      <c r="DF17" s="28">
        <v>1997635</v>
      </c>
      <c r="DG17" s="28">
        <v>1721</v>
      </c>
      <c r="DH17" s="28">
        <v>1233293</v>
      </c>
      <c r="DI17" s="28">
        <v>5896</v>
      </c>
      <c r="DJ17" s="28">
        <v>2044275</v>
      </c>
      <c r="DK17" s="28">
        <v>1403</v>
      </c>
      <c r="DL17" s="28">
        <v>64508</v>
      </c>
    </row>
    <row r="18" spans="1:116" ht="18.75" customHeight="1">
      <c r="A18" s="65">
        <v>1971</v>
      </c>
      <c r="B18" s="90">
        <f t="shared" si="0"/>
        <v>11347</v>
      </c>
      <c r="C18" s="91">
        <f t="shared" si="0"/>
        <v>20365279</v>
      </c>
      <c r="D18" s="24">
        <v>2402</v>
      </c>
      <c r="E18" s="23">
        <v>15983369</v>
      </c>
      <c r="F18" s="82">
        <f t="shared" si="1"/>
        <v>14</v>
      </c>
      <c r="G18" s="34">
        <f t="shared" si="1"/>
        <v>255701</v>
      </c>
      <c r="H18" s="23">
        <v>3</v>
      </c>
      <c r="I18" s="34">
        <v>35964</v>
      </c>
      <c r="J18" s="23">
        <v>11</v>
      </c>
      <c r="K18" s="83">
        <v>219737</v>
      </c>
      <c r="L18" s="24">
        <v>8945</v>
      </c>
      <c r="M18" s="60">
        <v>4381910</v>
      </c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N18" s="27" t="s">
        <v>55</v>
      </c>
      <c r="BO18" s="20" t="e">
        <f>SUMIF(#REF!,#REF!,BQ18:CL18)</f>
        <v>#REF!</v>
      </c>
      <c r="BP18" s="20" t="e">
        <f>SUMIF(#REF!,#REF!,BQ18:CL18)</f>
        <v>#REF!</v>
      </c>
      <c r="BQ18" s="2" t="s">
        <v>9</v>
      </c>
      <c r="BR18" s="2" t="s">
        <v>9</v>
      </c>
      <c r="BS18" s="2" t="s">
        <v>9</v>
      </c>
      <c r="BT18" s="2" t="s">
        <v>44</v>
      </c>
      <c r="BU18" s="2" t="s">
        <v>44</v>
      </c>
      <c r="BV18" s="2" t="s">
        <v>9</v>
      </c>
      <c r="BW18" s="2" t="s">
        <v>9</v>
      </c>
      <c r="BX18" s="2" t="s">
        <v>9</v>
      </c>
      <c r="BY18" s="20">
        <v>531</v>
      </c>
      <c r="BZ18" s="20">
        <v>8229555</v>
      </c>
      <c r="CA18" s="20">
        <v>571</v>
      </c>
      <c r="CB18" s="20">
        <v>4869966</v>
      </c>
      <c r="CC18" s="28">
        <v>461</v>
      </c>
      <c r="CD18" s="28">
        <v>1903835</v>
      </c>
      <c r="CE18" s="28">
        <v>964</v>
      </c>
      <c r="CF18" s="28">
        <v>2044385</v>
      </c>
      <c r="CG18" s="28">
        <v>1831</v>
      </c>
      <c r="CH18" s="28">
        <v>1278692</v>
      </c>
      <c r="CI18" s="28">
        <v>5980</v>
      </c>
      <c r="CJ18" s="28">
        <v>1988307</v>
      </c>
      <c r="CK18" s="28">
        <v>1009</v>
      </c>
      <c r="CL18" s="28">
        <v>50539</v>
      </c>
      <c r="CN18" s="27" t="s">
        <v>55</v>
      </c>
      <c r="CO18" s="20" t="e">
        <f>SUMIF(#REF!,#REF!,CQ18:DL18)</f>
        <v>#REF!</v>
      </c>
      <c r="CP18" s="20" t="e">
        <f>SUMIF(#REF!,#REF!,CQ18:DL18)</f>
        <v>#REF!</v>
      </c>
      <c r="CQ18" s="2" t="s">
        <v>9</v>
      </c>
      <c r="CR18" s="2" t="s">
        <v>9</v>
      </c>
      <c r="CS18" s="2" t="s">
        <v>9</v>
      </c>
      <c r="CT18" s="2" t="s">
        <v>9</v>
      </c>
      <c r="CU18" s="2" t="s">
        <v>9</v>
      </c>
      <c r="CV18" s="2" t="s">
        <v>45</v>
      </c>
      <c r="CW18" s="2" t="s">
        <v>9</v>
      </c>
      <c r="CX18" s="2" t="s">
        <v>9</v>
      </c>
      <c r="CY18" s="20">
        <v>531</v>
      </c>
      <c r="CZ18" s="20">
        <v>8229555</v>
      </c>
      <c r="DA18" s="20">
        <v>571</v>
      </c>
      <c r="DB18" s="20">
        <v>4869966</v>
      </c>
      <c r="DC18" s="28">
        <v>461</v>
      </c>
      <c r="DD18" s="28">
        <v>1903835</v>
      </c>
      <c r="DE18" s="28">
        <v>964</v>
      </c>
      <c r="DF18" s="28">
        <v>2044385</v>
      </c>
      <c r="DG18" s="28">
        <v>1831</v>
      </c>
      <c r="DH18" s="28">
        <v>1278692</v>
      </c>
      <c r="DI18" s="28">
        <v>5980</v>
      </c>
      <c r="DJ18" s="28">
        <v>1988307</v>
      </c>
      <c r="DK18" s="28">
        <v>1009</v>
      </c>
      <c r="DL18" s="28">
        <v>50539</v>
      </c>
    </row>
    <row r="19" spans="1:116" ht="18.75" customHeight="1">
      <c r="A19" s="66">
        <v>1972</v>
      </c>
      <c r="B19" s="88">
        <f t="shared" si="0"/>
        <v>10449</v>
      </c>
      <c r="C19" s="89">
        <f t="shared" si="0"/>
        <v>19933949</v>
      </c>
      <c r="D19" s="30">
        <v>2292</v>
      </c>
      <c r="E19" s="29">
        <v>15633153</v>
      </c>
      <c r="F19" s="80">
        <f t="shared" si="1"/>
        <v>79</v>
      </c>
      <c r="G19" s="33">
        <f t="shared" si="1"/>
        <v>1420904</v>
      </c>
      <c r="H19" s="29">
        <v>60</v>
      </c>
      <c r="I19" s="33">
        <v>1083799</v>
      </c>
      <c r="J19" s="29">
        <v>19</v>
      </c>
      <c r="K19" s="81">
        <v>337105</v>
      </c>
      <c r="L19" s="30">
        <v>8157</v>
      </c>
      <c r="M19" s="61">
        <v>4300796</v>
      </c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N19" s="27" t="s">
        <v>56</v>
      </c>
      <c r="BO19" s="20" t="e">
        <f>SUMIF(#REF!,#REF!,BQ19:CL19)</f>
        <v>#REF!</v>
      </c>
      <c r="BP19" s="20" t="e">
        <f>SUMIF(#REF!,#REF!,BQ19:CL19)</f>
        <v>#REF!</v>
      </c>
      <c r="BQ19" s="2" t="s">
        <v>9</v>
      </c>
      <c r="BR19" s="2" t="s">
        <v>9</v>
      </c>
      <c r="BS19" s="2" t="s">
        <v>9</v>
      </c>
      <c r="BT19" s="2" t="s">
        <v>48</v>
      </c>
      <c r="BU19" s="2" t="s">
        <v>45</v>
      </c>
      <c r="BV19" s="2" t="s">
        <v>9</v>
      </c>
      <c r="BW19" s="2" t="s">
        <v>45</v>
      </c>
      <c r="BX19" s="2" t="s">
        <v>48</v>
      </c>
      <c r="BY19" s="20">
        <v>558</v>
      </c>
      <c r="BZ19" s="20">
        <v>9225396</v>
      </c>
      <c r="CA19" s="20">
        <v>444</v>
      </c>
      <c r="CB19" s="20">
        <v>3751967</v>
      </c>
      <c r="CC19" s="28">
        <v>435</v>
      </c>
      <c r="CD19" s="28">
        <v>1788527</v>
      </c>
      <c r="CE19" s="28">
        <v>952</v>
      </c>
      <c r="CF19" s="28">
        <v>1992505</v>
      </c>
      <c r="CG19" s="28">
        <v>1654</v>
      </c>
      <c r="CH19" s="28">
        <v>1179486</v>
      </c>
      <c r="CI19" s="28">
        <v>5675</v>
      </c>
      <c r="CJ19" s="28">
        <v>1955412</v>
      </c>
      <c r="CK19" s="28">
        <v>731</v>
      </c>
      <c r="CL19" s="28">
        <v>40656</v>
      </c>
      <c r="CN19" s="27" t="s">
        <v>56</v>
      </c>
      <c r="CO19" s="20" t="e">
        <f>SUMIF(#REF!,#REF!,CQ19:DL19)</f>
        <v>#REF!</v>
      </c>
      <c r="CP19" s="20" t="e">
        <f>SUMIF(#REF!,#REF!,CQ19:DL19)</f>
        <v>#REF!</v>
      </c>
      <c r="CQ19" s="2" t="s">
        <v>9</v>
      </c>
      <c r="CR19" s="2" t="s">
        <v>9</v>
      </c>
      <c r="CS19" s="2" t="s">
        <v>9</v>
      </c>
      <c r="CT19" s="2" t="s">
        <v>49</v>
      </c>
      <c r="CU19" s="2" t="s">
        <v>9</v>
      </c>
      <c r="CV19" s="2" t="s">
        <v>48</v>
      </c>
      <c r="CW19" s="2" t="s">
        <v>44</v>
      </c>
      <c r="CX19" s="2" t="s">
        <v>9</v>
      </c>
      <c r="CY19" s="20">
        <v>558</v>
      </c>
      <c r="CZ19" s="20">
        <v>9225396</v>
      </c>
      <c r="DA19" s="20">
        <v>444</v>
      </c>
      <c r="DB19" s="20">
        <v>3751967</v>
      </c>
      <c r="DC19" s="28">
        <v>435</v>
      </c>
      <c r="DD19" s="28">
        <v>1788527</v>
      </c>
      <c r="DE19" s="28">
        <v>952</v>
      </c>
      <c r="DF19" s="28">
        <v>1992505</v>
      </c>
      <c r="DG19" s="28">
        <v>1654</v>
      </c>
      <c r="DH19" s="28">
        <v>1179486</v>
      </c>
      <c r="DI19" s="28">
        <v>5675</v>
      </c>
      <c r="DJ19" s="28">
        <v>1955412</v>
      </c>
      <c r="DK19" s="28">
        <v>731</v>
      </c>
      <c r="DL19" s="28">
        <v>40656</v>
      </c>
    </row>
    <row r="20" spans="1:116" ht="18.75" customHeight="1">
      <c r="A20" s="65">
        <v>1973</v>
      </c>
      <c r="B20" s="90">
        <f t="shared" si="0"/>
        <v>11072</v>
      </c>
      <c r="C20" s="91">
        <f t="shared" si="0"/>
        <v>21019661</v>
      </c>
      <c r="D20" s="24">
        <v>2411</v>
      </c>
      <c r="E20" s="23">
        <v>16037834</v>
      </c>
      <c r="F20" s="82">
        <f t="shared" si="1"/>
        <v>159</v>
      </c>
      <c r="G20" s="34">
        <f t="shared" si="1"/>
        <v>2606646</v>
      </c>
      <c r="H20" s="23">
        <v>128</v>
      </c>
      <c r="I20" s="34">
        <v>2349637</v>
      </c>
      <c r="J20" s="23">
        <v>31</v>
      </c>
      <c r="K20" s="83">
        <v>257009</v>
      </c>
      <c r="L20" s="24">
        <v>8661</v>
      </c>
      <c r="M20" s="60">
        <v>4981827</v>
      </c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N20" s="27" t="s">
        <v>57</v>
      </c>
      <c r="BO20" s="20" t="e">
        <f>SUMIF(#REF!,#REF!,BQ20:CL20)</f>
        <v>#REF!</v>
      </c>
      <c r="BP20" s="20" t="e">
        <f>SUMIF(#REF!,#REF!,BQ20:CL20)</f>
        <v>#REF!</v>
      </c>
      <c r="BQ20" s="2" t="s">
        <v>9</v>
      </c>
      <c r="BR20" s="2" t="s">
        <v>9</v>
      </c>
      <c r="BS20" s="2" t="s">
        <v>9</v>
      </c>
      <c r="BT20" s="2" t="s">
        <v>9</v>
      </c>
      <c r="BU20" s="2" t="s">
        <v>9</v>
      </c>
      <c r="BV20" s="2" t="s">
        <v>48</v>
      </c>
      <c r="BW20" s="2" t="s">
        <v>42</v>
      </c>
      <c r="BX20" s="2" t="s">
        <v>45</v>
      </c>
      <c r="BY20" s="20">
        <v>580</v>
      </c>
      <c r="BZ20" s="20">
        <v>10555405</v>
      </c>
      <c r="CA20" s="20">
        <v>314</v>
      </c>
      <c r="CB20" s="20">
        <v>2666958</v>
      </c>
      <c r="CC20" s="28">
        <v>491</v>
      </c>
      <c r="CD20" s="28">
        <v>2096061</v>
      </c>
      <c r="CE20" s="28">
        <v>994</v>
      </c>
      <c r="CF20" s="28">
        <v>2021783</v>
      </c>
      <c r="CG20" s="28">
        <v>2043</v>
      </c>
      <c r="CH20" s="28">
        <v>1465343</v>
      </c>
      <c r="CI20" s="28">
        <v>6256</v>
      </c>
      <c r="CJ20" s="28">
        <v>2188760</v>
      </c>
      <c r="CK20" s="28">
        <v>394</v>
      </c>
      <c r="CL20" s="28">
        <v>25351</v>
      </c>
      <c r="CN20" s="27" t="s">
        <v>57</v>
      </c>
      <c r="CO20" s="20" t="e">
        <f>SUMIF(#REF!,#REF!,CQ20:DL20)</f>
        <v>#REF!</v>
      </c>
      <c r="CP20" s="20" t="e">
        <f>SUMIF(#REF!,#REF!,CQ20:DL20)</f>
        <v>#REF!</v>
      </c>
      <c r="CQ20" s="2" t="s">
        <v>42</v>
      </c>
      <c r="CR20" s="2" t="s">
        <v>9</v>
      </c>
      <c r="CS20" s="2" t="s">
        <v>9</v>
      </c>
      <c r="CT20" s="2" t="s">
        <v>44</v>
      </c>
      <c r="CU20" s="2" t="s">
        <v>9</v>
      </c>
      <c r="CV20" s="2" t="s">
        <v>44</v>
      </c>
      <c r="CW20" s="2" t="s">
        <v>44</v>
      </c>
      <c r="CX20" s="2" t="s">
        <v>9</v>
      </c>
      <c r="CY20" s="20">
        <v>580</v>
      </c>
      <c r="CZ20" s="20">
        <v>10555405</v>
      </c>
      <c r="DA20" s="20">
        <v>314</v>
      </c>
      <c r="DB20" s="20">
        <v>2666958</v>
      </c>
      <c r="DC20" s="28">
        <v>491</v>
      </c>
      <c r="DD20" s="28">
        <v>2096061</v>
      </c>
      <c r="DE20" s="28">
        <v>994</v>
      </c>
      <c r="DF20" s="28">
        <v>2021783</v>
      </c>
      <c r="DG20" s="28">
        <v>2043</v>
      </c>
      <c r="DH20" s="28">
        <v>1465343</v>
      </c>
      <c r="DI20" s="28">
        <v>6256</v>
      </c>
      <c r="DJ20" s="28">
        <v>2188760</v>
      </c>
      <c r="DK20" s="28">
        <v>394</v>
      </c>
      <c r="DL20" s="28">
        <v>25351</v>
      </c>
    </row>
    <row r="21" spans="1:116" ht="18.75" customHeight="1">
      <c r="A21" s="66">
        <v>1974</v>
      </c>
      <c r="B21" s="88">
        <f t="shared" si="0"/>
        <v>9903</v>
      </c>
      <c r="C21" s="89">
        <f t="shared" si="0"/>
        <v>19408671</v>
      </c>
      <c r="D21" s="30">
        <v>2309</v>
      </c>
      <c r="E21" s="29">
        <v>14918520</v>
      </c>
      <c r="F21" s="80">
        <f t="shared" si="1"/>
        <v>177</v>
      </c>
      <c r="G21" s="33">
        <f t="shared" si="1"/>
        <v>3107181</v>
      </c>
      <c r="H21" s="29">
        <v>158</v>
      </c>
      <c r="I21" s="33">
        <v>2926674</v>
      </c>
      <c r="J21" s="29">
        <v>19</v>
      </c>
      <c r="K21" s="81">
        <v>180507</v>
      </c>
      <c r="L21" s="30">
        <v>7594</v>
      </c>
      <c r="M21" s="61">
        <v>4490151</v>
      </c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N21" s="27" t="s">
        <v>58</v>
      </c>
      <c r="BO21" s="20" t="e">
        <f>SUMIF(#REF!,#REF!,BQ21:CL21)</f>
        <v>#REF!</v>
      </c>
      <c r="BP21" s="20" t="e">
        <f>SUMIF(#REF!,#REF!,BQ21:CL21)</f>
        <v>#REF!</v>
      </c>
      <c r="BQ21" s="153" t="s">
        <v>10</v>
      </c>
      <c r="BR21" s="150"/>
      <c r="BS21" s="153" t="s">
        <v>59</v>
      </c>
      <c r="BT21" s="150"/>
      <c r="BU21" s="20">
        <v>70</v>
      </c>
      <c r="BV21" s="20">
        <v>3182007</v>
      </c>
      <c r="BW21" s="20">
        <v>101</v>
      </c>
      <c r="BX21" s="20">
        <v>2272610</v>
      </c>
      <c r="BY21" s="20">
        <v>341</v>
      </c>
      <c r="BZ21" s="20">
        <v>4923616</v>
      </c>
      <c r="CA21" s="20">
        <v>242</v>
      </c>
      <c r="CB21" s="20">
        <v>2022448</v>
      </c>
      <c r="CC21" s="28">
        <v>533</v>
      </c>
      <c r="CD21" s="28">
        <v>2311168</v>
      </c>
      <c r="CE21" s="28">
        <v>703</v>
      </c>
      <c r="CF21" s="28">
        <v>1323925</v>
      </c>
      <c r="CG21" s="28">
        <v>1841</v>
      </c>
      <c r="CH21" s="28">
        <v>1337861</v>
      </c>
      <c r="CI21" s="28">
        <v>5551</v>
      </c>
      <c r="CJ21" s="28">
        <v>1999839</v>
      </c>
      <c r="CK21" s="28">
        <v>521</v>
      </c>
      <c r="CL21" s="28">
        <v>35197</v>
      </c>
      <c r="CN21" s="27" t="s">
        <v>58</v>
      </c>
      <c r="CO21" s="20" t="e">
        <f>SUMIF(#REF!,#REF!,CQ21:DL21)</f>
        <v>#REF!</v>
      </c>
      <c r="CP21" s="20" t="e">
        <f>SUMIF(#REF!,#REF!,CQ21:DL21)</f>
        <v>#REF!</v>
      </c>
      <c r="CQ21" s="153" t="s">
        <v>59</v>
      </c>
      <c r="CR21" s="150"/>
      <c r="CS21" s="153" t="s">
        <v>60</v>
      </c>
      <c r="CT21" s="150"/>
      <c r="CU21" s="20">
        <v>70</v>
      </c>
      <c r="CV21" s="20">
        <v>3182007</v>
      </c>
      <c r="CW21" s="20">
        <v>101</v>
      </c>
      <c r="CX21" s="20">
        <v>2272610</v>
      </c>
      <c r="CY21" s="20">
        <v>341</v>
      </c>
      <c r="CZ21" s="20">
        <v>4923616</v>
      </c>
      <c r="DA21" s="20">
        <v>242</v>
      </c>
      <c r="DB21" s="20">
        <v>2022448</v>
      </c>
      <c r="DC21" s="28">
        <v>533</v>
      </c>
      <c r="DD21" s="28">
        <v>2311168</v>
      </c>
      <c r="DE21" s="28">
        <v>703</v>
      </c>
      <c r="DF21" s="28">
        <v>1323925</v>
      </c>
      <c r="DG21" s="28">
        <v>1841</v>
      </c>
      <c r="DH21" s="28">
        <v>1337861</v>
      </c>
      <c r="DI21" s="28">
        <v>5551</v>
      </c>
      <c r="DJ21" s="28">
        <v>1999839</v>
      </c>
      <c r="DK21" s="28">
        <v>521</v>
      </c>
      <c r="DL21" s="28">
        <v>35197</v>
      </c>
    </row>
    <row r="22" spans="1:116" ht="18.75" customHeight="1">
      <c r="A22" s="65">
        <v>1975</v>
      </c>
      <c r="B22" s="90">
        <f t="shared" si="0"/>
        <v>8703</v>
      </c>
      <c r="C22" s="91">
        <f t="shared" si="0"/>
        <v>18145729</v>
      </c>
      <c r="D22" s="24">
        <v>1565</v>
      </c>
      <c r="E22" s="23">
        <v>14015128</v>
      </c>
      <c r="F22" s="82">
        <f t="shared" si="1"/>
        <v>168</v>
      </c>
      <c r="G22" s="34">
        <f t="shared" si="1"/>
        <v>3122888</v>
      </c>
      <c r="H22" s="23">
        <v>154</v>
      </c>
      <c r="I22" s="34">
        <v>2996790</v>
      </c>
      <c r="J22" s="23">
        <v>14</v>
      </c>
      <c r="K22" s="83">
        <v>126098</v>
      </c>
      <c r="L22" s="24">
        <v>7138</v>
      </c>
      <c r="M22" s="60">
        <v>4130601</v>
      </c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N22" s="27" t="s">
        <v>61</v>
      </c>
      <c r="BO22" s="20" t="e">
        <f>SUMIF(#REF!,#REF!,BQ22:CL22)</f>
        <v>#REF!</v>
      </c>
      <c r="BP22" s="20" t="e">
        <f>SUMIF(#REF!,#REF!,BQ22:CL22)</f>
        <v>#REF!</v>
      </c>
      <c r="BQ22" s="149"/>
      <c r="BR22" s="150"/>
      <c r="BS22" s="149"/>
      <c r="BT22" s="150"/>
      <c r="BU22" s="20">
        <v>70</v>
      </c>
      <c r="BV22" s="20">
        <v>2980320</v>
      </c>
      <c r="BW22" s="20">
        <v>99</v>
      </c>
      <c r="BX22" s="20">
        <v>2242791</v>
      </c>
      <c r="BY22" s="20">
        <v>307</v>
      </c>
      <c r="BZ22" s="20">
        <v>4395476</v>
      </c>
      <c r="CA22" s="20">
        <v>282</v>
      </c>
      <c r="CB22" s="20">
        <v>2404786</v>
      </c>
      <c r="CC22" s="28">
        <v>439</v>
      </c>
      <c r="CD22" s="28">
        <v>1894843</v>
      </c>
      <c r="CE22" s="28">
        <v>650</v>
      </c>
      <c r="CF22" s="28">
        <v>1249381</v>
      </c>
      <c r="CG22" s="28">
        <v>1790</v>
      </c>
      <c r="CH22" s="28">
        <v>1305478</v>
      </c>
      <c r="CI22" s="28">
        <v>4560</v>
      </c>
      <c r="CJ22" s="28">
        <v>1636430</v>
      </c>
      <c r="CK22" s="28">
        <v>506</v>
      </c>
      <c r="CL22" s="28">
        <v>36224</v>
      </c>
      <c r="CN22" s="27" t="s">
        <v>61</v>
      </c>
      <c r="CO22" s="20" t="e">
        <f>SUMIF(#REF!,#REF!,CQ22:DL22)</f>
        <v>#REF!</v>
      </c>
      <c r="CP22" s="20" t="e">
        <f>SUMIF(#REF!,#REF!,CQ22:DL22)</f>
        <v>#REF!</v>
      </c>
      <c r="CQ22" s="149"/>
      <c r="CR22" s="150"/>
      <c r="CS22" s="149"/>
      <c r="CT22" s="150"/>
      <c r="CU22" s="20">
        <v>70</v>
      </c>
      <c r="CV22" s="20">
        <v>2980320</v>
      </c>
      <c r="CW22" s="20">
        <v>99</v>
      </c>
      <c r="CX22" s="20">
        <v>2242791</v>
      </c>
      <c r="CY22" s="20">
        <v>307</v>
      </c>
      <c r="CZ22" s="20">
        <v>4395476</v>
      </c>
      <c r="DA22" s="20">
        <v>282</v>
      </c>
      <c r="DB22" s="20">
        <v>2404786</v>
      </c>
      <c r="DC22" s="28">
        <v>439</v>
      </c>
      <c r="DD22" s="28">
        <v>1894843</v>
      </c>
      <c r="DE22" s="28">
        <v>650</v>
      </c>
      <c r="DF22" s="28">
        <v>1249381</v>
      </c>
      <c r="DG22" s="28">
        <v>1790</v>
      </c>
      <c r="DH22" s="28">
        <v>1305478</v>
      </c>
      <c r="DI22" s="28">
        <v>4560</v>
      </c>
      <c r="DJ22" s="28">
        <v>1636430</v>
      </c>
      <c r="DK22" s="28">
        <v>506</v>
      </c>
      <c r="DL22" s="28">
        <v>36224</v>
      </c>
    </row>
    <row r="23" spans="1:116" ht="18.75" customHeight="1">
      <c r="A23" s="66">
        <v>1976</v>
      </c>
      <c r="B23" s="88">
        <f t="shared" si="0"/>
        <v>9407</v>
      </c>
      <c r="C23" s="89">
        <f t="shared" si="0"/>
        <v>19109018</v>
      </c>
      <c r="D23" s="30">
        <v>1684</v>
      </c>
      <c r="E23" s="29">
        <v>15151811</v>
      </c>
      <c r="F23" s="80">
        <f t="shared" si="1"/>
        <v>158</v>
      </c>
      <c r="G23" s="33">
        <f t="shared" si="1"/>
        <v>2817366</v>
      </c>
      <c r="H23" s="29">
        <v>140</v>
      </c>
      <c r="I23" s="33">
        <v>2644978</v>
      </c>
      <c r="J23" s="29">
        <v>18</v>
      </c>
      <c r="K23" s="81">
        <v>172388</v>
      </c>
      <c r="L23" s="30">
        <v>7723</v>
      </c>
      <c r="M23" s="61">
        <v>3957207</v>
      </c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N23" s="27" t="s">
        <v>62</v>
      </c>
      <c r="BO23" s="20" t="e">
        <f>SUMIF(#REF!,#REF!,BQ23:CL23)</f>
        <v>#REF!</v>
      </c>
      <c r="BP23" s="20" t="e">
        <f>SUMIF(#REF!,#REF!,BQ23:CL23)</f>
        <v>#REF!</v>
      </c>
      <c r="BQ23" s="149"/>
      <c r="BR23" s="150"/>
      <c r="BS23" s="149"/>
      <c r="BT23" s="150"/>
      <c r="BU23" s="20">
        <v>74</v>
      </c>
      <c r="BV23" s="20">
        <v>3413347</v>
      </c>
      <c r="BW23" s="20">
        <v>103</v>
      </c>
      <c r="BX23" s="20">
        <v>2362461</v>
      </c>
      <c r="BY23" s="20">
        <v>362</v>
      </c>
      <c r="BZ23" s="20">
        <v>5038462</v>
      </c>
      <c r="CA23" s="20">
        <v>280</v>
      </c>
      <c r="CB23" s="20">
        <v>2338976</v>
      </c>
      <c r="CC23" s="28">
        <v>487</v>
      </c>
      <c r="CD23" s="28">
        <v>2070919</v>
      </c>
      <c r="CE23" s="28">
        <v>483</v>
      </c>
      <c r="CF23" s="28">
        <v>958694</v>
      </c>
      <c r="CG23" s="28">
        <v>1278</v>
      </c>
      <c r="CH23" s="28">
        <v>1045647</v>
      </c>
      <c r="CI23" s="28">
        <v>5532</v>
      </c>
      <c r="CJ23" s="28">
        <v>1820137</v>
      </c>
      <c r="CK23" s="28">
        <v>808</v>
      </c>
      <c r="CL23" s="28">
        <v>60375</v>
      </c>
      <c r="CN23" s="27" t="s">
        <v>62</v>
      </c>
      <c r="CO23" s="20" t="e">
        <f>SUMIF(#REF!,#REF!,CQ23:DL23)</f>
        <v>#REF!</v>
      </c>
      <c r="CP23" s="20" t="e">
        <f>SUMIF(#REF!,#REF!,CQ23:DL23)</f>
        <v>#REF!</v>
      </c>
      <c r="CQ23" s="149"/>
      <c r="CR23" s="150"/>
      <c r="CS23" s="149"/>
      <c r="CT23" s="150"/>
      <c r="CU23" s="20">
        <v>74</v>
      </c>
      <c r="CV23" s="20">
        <v>3413347</v>
      </c>
      <c r="CW23" s="20">
        <v>103</v>
      </c>
      <c r="CX23" s="20">
        <v>2362461</v>
      </c>
      <c r="CY23" s="20">
        <v>362</v>
      </c>
      <c r="CZ23" s="20">
        <v>5038462</v>
      </c>
      <c r="DA23" s="20">
        <v>280</v>
      </c>
      <c r="DB23" s="20">
        <v>2338976</v>
      </c>
      <c r="DC23" s="28">
        <v>487</v>
      </c>
      <c r="DD23" s="28">
        <v>2070919</v>
      </c>
      <c r="DE23" s="28">
        <v>483</v>
      </c>
      <c r="DF23" s="28">
        <v>958694</v>
      </c>
      <c r="DG23" s="28">
        <v>1278</v>
      </c>
      <c r="DH23" s="28">
        <v>1045647</v>
      </c>
      <c r="DI23" s="28">
        <v>5532</v>
      </c>
      <c r="DJ23" s="28">
        <v>1820137</v>
      </c>
      <c r="DK23" s="28">
        <v>808</v>
      </c>
      <c r="DL23" s="28">
        <v>60375</v>
      </c>
    </row>
    <row r="24" spans="1:116" ht="18.75" customHeight="1">
      <c r="A24" s="65">
        <v>1977</v>
      </c>
      <c r="B24" s="90">
        <f t="shared" si="0"/>
        <v>10025</v>
      </c>
      <c r="C24" s="91">
        <f t="shared" si="0"/>
        <v>22726245</v>
      </c>
      <c r="D24" s="24">
        <v>1858</v>
      </c>
      <c r="E24" s="23">
        <v>18436824</v>
      </c>
      <c r="F24" s="82">
        <f t="shared" si="1"/>
        <v>220</v>
      </c>
      <c r="G24" s="34">
        <f t="shared" si="1"/>
        <v>3656932</v>
      </c>
      <c r="H24" s="23">
        <v>183</v>
      </c>
      <c r="I24" s="34">
        <v>3258337</v>
      </c>
      <c r="J24" s="23">
        <v>37</v>
      </c>
      <c r="K24" s="83">
        <v>398595</v>
      </c>
      <c r="L24" s="24">
        <v>8167</v>
      </c>
      <c r="M24" s="60">
        <v>4289421</v>
      </c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N24" s="27" t="s">
        <v>63</v>
      </c>
      <c r="BO24" s="20" t="e">
        <f>SUMIF(#REF!,#REF!,BQ24:CL24)</f>
        <v>#REF!</v>
      </c>
      <c r="BP24" s="20" t="e">
        <f>SUMIF(#REF!,#REF!,BQ24:CL24)</f>
        <v>#REF!</v>
      </c>
      <c r="BQ24" s="2" t="s">
        <v>48</v>
      </c>
      <c r="BR24" s="2" t="s">
        <v>44</v>
      </c>
      <c r="BS24" s="2" t="s">
        <v>9</v>
      </c>
      <c r="BT24" s="2" t="s">
        <v>9</v>
      </c>
      <c r="BU24" s="20">
        <v>96</v>
      </c>
      <c r="BV24" s="20">
        <v>4440300</v>
      </c>
      <c r="BW24" s="20">
        <v>132</v>
      </c>
      <c r="BX24" s="20">
        <v>3056277</v>
      </c>
      <c r="BY24" s="20">
        <v>457</v>
      </c>
      <c r="BZ24" s="20">
        <v>6372496</v>
      </c>
      <c r="CA24" s="20">
        <v>302</v>
      </c>
      <c r="CB24" s="20">
        <v>2481580</v>
      </c>
      <c r="CC24" s="28">
        <v>526</v>
      </c>
      <c r="CD24" s="28">
        <v>2301709</v>
      </c>
      <c r="CE24" s="28">
        <v>496</v>
      </c>
      <c r="CF24" s="28">
        <v>953880</v>
      </c>
      <c r="CG24" s="28">
        <v>1328</v>
      </c>
      <c r="CH24" s="28">
        <v>1096019</v>
      </c>
      <c r="CI24" s="28">
        <v>6083</v>
      </c>
      <c r="CJ24" s="28">
        <v>1977769</v>
      </c>
      <c r="CK24" s="28">
        <v>605</v>
      </c>
      <c r="CL24" s="28">
        <v>46215</v>
      </c>
      <c r="CN24" s="27" t="s">
        <v>63</v>
      </c>
      <c r="CO24" s="20" t="e">
        <f>SUMIF(#REF!,#REF!,CQ24:DL24)</f>
        <v>#REF!</v>
      </c>
      <c r="CP24" s="20" t="e">
        <f>SUMIF(#REF!,#REF!,CQ24:DL24)</f>
        <v>#REF!</v>
      </c>
      <c r="CQ24" s="2" t="s">
        <v>9</v>
      </c>
      <c r="CR24" s="2" t="s">
        <v>9</v>
      </c>
      <c r="CS24" s="2" t="s">
        <v>48</v>
      </c>
      <c r="CT24" s="2" t="s">
        <v>42</v>
      </c>
      <c r="CU24" s="20">
        <v>96</v>
      </c>
      <c r="CV24" s="20">
        <v>4440300</v>
      </c>
      <c r="CW24" s="20">
        <v>132</v>
      </c>
      <c r="CX24" s="20">
        <v>3056277</v>
      </c>
      <c r="CY24" s="20">
        <v>457</v>
      </c>
      <c r="CZ24" s="20">
        <v>6372496</v>
      </c>
      <c r="DA24" s="20">
        <v>302</v>
      </c>
      <c r="DB24" s="20">
        <v>2481580</v>
      </c>
      <c r="DC24" s="28">
        <v>526</v>
      </c>
      <c r="DD24" s="28">
        <v>2301709</v>
      </c>
      <c r="DE24" s="28">
        <v>496</v>
      </c>
      <c r="DF24" s="28">
        <v>953880</v>
      </c>
      <c r="DG24" s="28">
        <v>1328</v>
      </c>
      <c r="DH24" s="28">
        <v>1096019</v>
      </c>
      <c r="DI24" s="28">
        <v>6083</v>
      </c>
      <c r="DJ24" s="28">
        <v>1977769</v>
      </c>
      <c r="DK24" s="28">
        <v>605</v>
      </c>
      <c r="DL24" s="28">
        <v>46215</v>
      </c>
    </row>
    <row r="25" spans="1:116" ht="18.75" customHeight="1">
      <c r="A25" s="66">
        <v>1978</v>
      </c>
      <c r="B25" s="88">
        <f t="shared" si="0"/>
        <v>10263</v>
      </c>
      <c r="C25" s="89">
        <f t="shared" si="0"/>
        <v>24278044</v>
      </c>
      <c r="D25" s="30">
        <v>1944</v>
      </c>
      <c r="E25" s="29">
        <v>19951224</v>
      </c>
      <c r="F25" s="80">
        <f t="shared" si="1"/>
        <v>247</v>
      </c>
      <c r="G25" s="33">
        <f t="shared" si="1"/>
        <v>4138842</v>
      </c>
      <c r="H25" s="29">
        <v>210</v>
      </c>
      <c r="I25" s="33">
        <v>3718946</v>
      </c>
      <c r="J25" s="29">
        <v>37</v>
      </c>
      <c r="K25" s="81">
        <v>419896</v>
      </c>
      <c r="L25" s="30">
        <v>8319</v>
      </c>
      <c r="M25" s="61">
        <v>4326820</v>
      </c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N25" s="27" t="s">
        <v>64</v>
      </c>
      <c r="BO25" s="20" t="e">
        <f>SUMIF(#REF!,#REF!,BQ25:CL25)</f>
        <v>#REF!</v>
      </c>
      <c r="BP25" s="20" t="e">
        <f>SUMIF(#REF!,#REF!,BQ25:CL25)</f>
        <v>#REF!</v>
      </c>
      <c r="BQ25" s="2" t="s">
        <v>9</v>
      </c>
      <c r="BR25" s="2" t="s">
        <v>42</v>
      </c>
      <c r="BS25" s="2" t="s">
        <v>9</v>
      </c>
      <c r="BT25" s="2" t="s">
        <v>42</v>
      </c>
      <c r="BU25" s="20">
        <v>104</v>
      </c>
      <c r="BV25" s="20">
        <v>5071665</v>
      </c>
      <c r="BW25" s="20">
        <v>141</v>
      </c>
      <c r="BX25" s="20">
        <v>3317314</v>
      </c>
      <c r="BY25" s="20">
        <v>471</v>
      </c>
      <c r="BZ25" s="20">
        <v>6635508</v>
      </c>
      <c r="CA25" s="20">
        <v>306</v>
      </c>
      <c r="CB25" s="20">
        <v>2486417</v>
      </c>
      <c r="CC25" s="28">
        <v>634</v>
      </c>
      <c r="CD25" s="28">
        <v>2733692</v>
      </c>
      <c r="CE25" s="28">
        <v>496</v>
      </c>
      <c r="CF25" s="28">
        <v>955510</v>
      </c>
      <c r="CG25" s="28">
        <v>1307</v>
      </c>
      <c r="CH25" s="28">
        <v>1077628</v>
      </c>
      <c r="CI25" s="28">
        <v>5984</v>
      </c>
      <c r="CJ25" s="28">
        <v>1939263</v>
      </c>
      <c r="CK25" s="28">
        <v>820</v>
      </c>
      <c r="CL25" s="28">
        <v>61047</v>
      </c>
      <c r="CN25" s="27" t="s">
        <v>64</v>
      </c>
      <c r="CO25" s="20" t="e">
        <f>SUMIF(#REF!,#REF!,CQ25:DL25)</f>
        <v>#REF!</v>
      </c>
      <c r="CP25" s="20" t="e">
        <f>SUMIF(#REF!,#REF!,CQ25:DL25)</f>
        <v>#REF!</v>
      </c>
      <c r="CQ25" s="2" t="s">
        <v>48</v>
      </c>
      <c r="CR25" s="2" t="s">
        <v>44</v>
      </c>
      <c r="CS25" s="2" t="s">
        <v>9</v>
      </c>
      <c r="CT25" s="2" t="s">
        <v>9</v>
      </c>
      <c r="CU25" s="20">
        <v>104</v>
      </c>
      <c r="CV25" s="20">
        <v>5071665</v>
      </c>
      <c r="CW25" s="20">
        <v>141</v>
      </c>
      <c r="CX25" s="20">
        <v>3317314</v>
      </c>
      <c r="CY25" s="20">
        <v>471</v>
      </c>
      <c r="CZ25" s="20">
        <v>6635508</v>
      </c>
      <c r="DA25" s="20">
        <v>306</v>
      </c>
      <c r="DB25" s="20">
        <v>2486417</v>
      </c>
      <c r="DC25" s="28">
        <v>634</v>
      </c>
      <c r="DD25" s="28">
        <v>2733692</v>
      </c>
      <c r="DE25" s="28">
        <v>496</v>
      </c>
      <c r="DF25" s="28">
        <v>955510</v>
      </c>
      <c r="DG25" s="28">
        <v>1307</v>
      </c>
      <c r="DH25" s="28">
        <v>1077628</v>
      </c>
      <c r="DI25" s="28">
        <v>5984</v>
      </c>
      <c r="DJ25" s="28">
        <v>1939263</v>
      </c>
      <c r="DK25" s="28">
        <v>820</v>
      </c>
      <c r="DL25" s="28">
        <v>61047</v>
      </c>
    </row>
    <row r="26" spans="1:116" ht="18.75" customHeight="1">
      <c r="A26" s="65">
        <v>1979</v>
      </c>
      <c r="B26" s="90">
        <f t="shared" si="0"/>
        <v>10508</v>
      </c>
      <c r="C26" s="91">
        <f t="shared" si="0"/>
        <v>23005610</v>
      </c>
      <c r="D26" s="24">
        <v>1897</v>
      </c>
      <c r="E26" s="23">
        <v>18694805</v>
      </c>
      <c r="F26" s="82">
        <f t="shared" si="1"/>
        <v>243</v>
      </c>
      <c r="G26" s="34">
        <f t="shared" si="1"/>
        <v>4312466</v>
      </c>
      <c r="H26" s="23">
        <v>217</v>
      </c>
      <c r="I26" s="34">
        <v>4028155</v>
      </c>
      <c r="J26" s="23">
        <v>26</v>
      </c>
      <c r="K26" s="83">
        <v>284311</v>
      </c>
      <c r="L26" s="24">
        <v>8611</v>
      </c>
      <c r="M26" s="60">
        <v>4310805</v>
      </c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N26" s="27" t="s">
        <v>65</v>
      </c>
      <c r="BO26" s="20" t="e">
        <f>SUMIF(#REF!,#REF!,BQ26:CL26)</f>
        <v>#REF!</v>
      </c>
      <c r="BP26" s="20" t="e">
        <f>SUMIF(#REF!,#REF!,BQ26:CL26)</f>
        <v>#REF!</v>
      </c>
      <c r="BQ26" s="2" t="s">
        <v>9</v>
      </c>
      <c r="BR26" s="2" t="s">
        <v>9</v>
      </c>
      <c r="BS26" s="2" t="s">
        <v>9</v>
      </c>
      <c r="BT26" s="2" t="s">
        <v>9</v>
      </c>
      <c r="BU26" s="20">
        <v>97</v>
      </c>
      <c r="BV26" s="20">
        <v>4257783</v>
      </c>
      <c r="BW26" s="20">
        <v>146</v>
      </c>
      <c r="BX26" s="20">
        <v>3427060</v>
      </c>
      <c r="BY26" s="20">
        <v>477</v>
      </c>
      <c r="BZ26" s="20">
        <v>6782187</v>
      </c>
      <c r="CA26" s="20">
        <v>214</v>
      </c>
      <c r="CB26" s="20">
        <v>1712348</v>
      </c>
      <c r="CC26" s="28">
        <v>590</v>
      </c>
      <c r="CD26" s="28">
        <v>2519616</v>
      </c>
      <c r="CE26" s="28">
        <v>495</v>
      </c>
      <c r="CF26" s="28">
        <v>967632</v>
      </c>
      <c r="CG26" s="28">
        <v>1356</v>
      </c>
      <c r="CH26" s="28">
        <v>1135771</v>
      </c>
      <c r="CI26" s="28">
        <v>6430</v>
      </c>
      <c r="CJ26" s="28">
        <v>2146956</v>
      </c>
      <c r="CK26" s="28">
        <v>703</v>
      </c>
      <c r="CL26" s="28">
        <v>56257</v>
      </c>
      <c r="CN26" s="27" t="s">
        <v>65</v>
      </c>
      <c r="CO26" s="20" t="e">
        <f>SUMIF(#REF!,#REF!,CQ26:DL26)</f>
        <v>#REF!</v>
      </c>
      <c r="CP26" s="20" t="e">
        <f>SUMIF(#REF!,#REF!,CQ26:DL26)</f>
        <v>#REF!</v>
      </c>
      <c r="CQ26" s="2" t="s">
        <v>9</v>
      </c>
      <c r="CR26" s="2" t="s">
        <v>9</v>
      </c>
      <c r="CS26" s="2" t="s">
        <v>9</v>
      </c>
      <c r="CT26" s="2" t="s">
        <v>42</v>
      </c>
      <c r="CU26" s="20">
        <v>97</v>
      </c>
      <c r="CV26" s="20">
        <v>4257783</v>
      </c>
      <c r="CW26" s="20">
        <v>146</v>
      </c>
      <c r="CX26" s="20">
        <v>3427060</v>
      </c>
      <c r="CY26" s="20">
        <v>477</v>
      </c>
      <c r="CZ26" s="20">
        <v>6782187</v>
      </c>
      <c r="DA26" s="20">
        <v>214</v>
      </c>
      <c r="DB26" s="20">
        <v>1712348</v>
      </c>
      <c r="DC26" s="28">
        <v>590</v>
      </c>
      <c r="DD26" s="28">
        <v>2519616</v>
      </c>
      <c r="DE26" s="28">
        <v>495</v>
      </c>
      <c r="DF26" s="28">
        <v>967632</v>
      </c>
      <c r="DG26" s="28">
        <v>1356</v>
      </c>
      <c r="DH26" s="28">
        <v>1135771</v>
      </c>
      <c r="DI26" s="28">
        <v>6430</v>
      </c>
      <c r="DJ26" s="28">
        <v>2146956</v>
      </c>
      <c r="DK26" s="28">
        <v>703</v>
      </c>
      <c r="DL26" s="28">
        <v>56257</v>
      </c>
    </row>
    <row r="27" spans="1:116" ht="18.75" customHeight="1">
      <c r="A27" s="66">
        <v>1980</v>
      </c>
      <c r="B27" s="88">
        <f t="shared" si="0"/>
        <v>10176</v>
      </c>
      <c r="C27" s="89">
        <f t="shared" si="0"/>
        <v>24945090</v>
      </c>
      <c r="D27" s="30">
        <v>1980</v>
      </c>
      <c r="E27" s="29">
        <v>20608642</v>
      </c>
      <c r="F27" s="80">
        <f t="shared" si="1"/>
        <v>283</v>
      </c>
      <c r="G27" s="33">
        <f t="shared" si="1"/>
        <v>5007999</v>
      </c>
      <c r="H27" s="29">
        <v>249</v>
      </c>
      <c r="I27" s="33">
        <v>4620817</v>
      </c>
      <c r="J27" s="29">
        <v>34</v>
      </c>
      <c r="K27" s="81">
        <v>387182</v>
      </c>
      <c r="L27" s="30">
        <v>8196</v>
      </c>
      <c r="M27" s="61">
        <v>4336448</v>
      </c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N27" s="27" t="s">
        <v>66</v>
      </c>
      <c r="BO27" s="20" t="e">
        <f>SUMIF(#REF!,#REF!,BQ27:CL27)</f>
        <v>#REF!</v>
      </c>
      <c r="BP27" s="20" t="e">
        <f>SUMIF(#REF!,#REF!,BQ27:CL27)</f>
        <v>#REF!</v>
      </c>
      <c r="BQ27" s="2" t="s">
        <v>49</v>
      </c>
      <c r="BR27" s="2" t="s">
        <v>44</v>
      </c>
      <c r="BS27" s="2" t="s">
        <v>44</v>
      </c>
      <c r="BT27" s="2" t="s">
        <v>9</v>
      </c>
      <c r="BU27" s="20">
        <v>103</v>
      </c>
      <c r="BV27" s="20">
        <v>4554008</v>
      </c>
      <c r="BW27" s="20">
        <v>182</v>
      </c>
      <c r="BX27" s="20">
        <v>4237568</v>
      </c>
      <c r="BY27" s="20">
        <v>524</v>
      </c>
      <c r="BZ27" s="20">
        <v>7419333</v>
      </c>
      <c r="CA27" s="20">
        <v>265</v>
      </c>
      <c r="CB27" s="20">
        <v>2134223</v>
      </c>
      <c r="CC27" s="28">
        <v>603</v>
      </c>
      <c r="CD27" s="28">
        <v>2580454</v>
      </c>
      <c r="CE27" s="28">
        <v>440</v>
      </c>
      <c r="CF27" s="28">
        <v>881566</v>
      </c>
      <c r="CG27" s="28">
        <v>1330</v>
      </c>
      <c r="CH27" s="28">
        <v>1097252</v>
      </c>
      <c r="CI27" s="28">
        <v>6114</v>
      </c>
      <c r="CJ27" s="28">
        <v>1992199</v>
      </c>
      <c r="CK27" s="28">
        <v>615</v>
      </c>
      <c r="CL27" s="28">
        <v>48487</v>
      </c>
      <c r="CN27" s="27" t="s">
        <v>66</v>
      </c>
      <c r="CO27" s="20" t="e">
        <f>SUMIF(#REF!,#REF!,CQ27:DL27)</f>
        <v>#REF!</v>
      </c>
      <c r="CP27" s="20" t="e">
        <f>SUMIF(#REF!,#REF!,CQ27:DL27)</f>
        <v>#REF!</v>
      </c>
      <c r="CQ27" s="2" t="s">
        <v>9</v>
      </c>
      <c r="CR27" s="2" t="s">
        <v>44</v>
      </c>
      <c r="CS27" s="2" t="s">
        <v>42</v>
      </c>
      <c r="CT27" s="2" t="s">
        <v>42</v>
      </c>
      <c r="CU27" s="20">
        <v>103</v>
      </c>
      <c r="CV27" s="20">
        <v>4554008</v>
      </c>
      <c r="CW27" s="20">
        <v>182</v>
      </c>
      <c r="CX27" s="20">
        <v>4237568</v>
      </c>
      <c r="CY27" s="20">
        <v>524</v>
      </c>
      <c r="CZ27" s="20">
        <v>7419333</v>
      </c>
      <c r="DA27" s="20">
        <v>265</v>
      </c>
      <c r="DB27" s="20">
        <v>2134223</v>
      </c>
      <c r="DC27" s="28">
        <v>603</v>
      </c>
      <c r="DD27" s="28">
        <v>2580454</v>
      </c>
      <c r="DE27" s="28">
        <v>440</v>
      </c>
      <c r="DF27" s="28">
        <v>881566</v>
      </c>
      <c r="DG27" s="28">
        <v>1330</v>
      </c>
      <c r="DH27" s="28">
        <v>1097252</v>
      </c>
      <c r="DI27" s="28">
        <v>6114</v>
      </c>
      <c r="DJ27" s="28">
        <v>1992199</v>
      </c>
      <c r="DK27" s="28">
        <v>615</v>
      </c>
      <c r="DL27" s="28">
        <v>48487</v>
      </c>
    </row>
    <row r="28" spans="1:116" ht="18.75" customHeight="1">
      <c r="A28" s="65">
        <v>1981</v>
      </c>
      <c r="B28" s="90">
        <f t="shared" si="0"/>
        <v>9964</v>
      </c>
      <c r="C28" s="91">
        <f t="shared" si="0"/>
        <v>24163311</v>
      </c>
      <c r="D28" s="24">
        <v>1866</v>
      </c>
      <c r="E28" s="23">
        <v>19847560</v>
      </c>
      <c r="F28" s="82">
        <f t="shared" si="1"/>
        <v>245</v>
      </c>
      <c r="G28" s="34">
        <f t="shared" si="1"/>
        <v>4826701</v>
      </c>
      <c r="H28" s="23">
        <v>234</v>
      </c>
      <c r="I28" s="34">
        <v>4676874</v>
      </c>
      <c r="J28" s="23">
        <v>11</v>
      </c>
      <c r="K28" s="83">
        <v>149827</v>
      </c>
      <c r="L28" s="24">
        <v>8098</v>
      </c>
      <c r="M28" s="60">
        <v>4315751</v>
      </c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N28" s="27" t="s">
        <v>67</v>
      </c>
      <c r="BO28" s="20" t="e">
        <f>SUMIF(#REF!,#REF!,BQ28:CL28)</f>
        <v>#REF!</v>
      </c>
      <c r="BP28" s="20" t="e">
        <f>SUMIF(#REF!,#REF!,BQ28:CL28)</f>
        <v>#REF!</v>
      </c>
      <c r="BQ28" s="2" t="s">
        <v>44</v>
      </c>
      <c r="BR28" s="2" t="s">
        <v>45</v>
      </c>
      <c r="BS28" s="2" t="s">
        <v>9</v>
      </c>
      <c r="BT28" s="2" t="s">
        <v>9</v>
      </c>
      <c r="BU28" s="20">
        <v>96</v>
      </c>
      <c r="BV28" s="20">
        <v>4261468</v>
      </c>
      <c r="BW28" s="20">
        <v>176</v>
      </c>
      <c r="BX28" s="20">
        <v>4149204</v>
      </c>
      <c r="BY28" s="20">
        <v>521</v>
      </c>
      <c r="BZ28" s="20">
        <v>7436609</v>
      </c>
      <c r="CA28" s="20">
        <v>224</v>
      </c>
      <c r="CB28" s="20">
        <v>1863133</v>
      </c>
      <c r="CC28" s="28">
        <v>564</v>
      </c>
      <c r="CD28" s="28">
        <v>2414321</v>
      </c>
      <c r="CE28" s="28">
        <v>443</v>
      </c>
      <c r="CF28" s="28">
        <v>919407</v>
      </c>
      <c r="CG28" s="28">
        <v>1522</v>
      </c>
      <c r="CH28" s="28">
        <v>1263339</v>
      </c>
      <c r="CI28" s="28">
        <v>5644</v>
      </c>
      <c r="CJ28" s="28">
        <v>1796200</v>
      </c>
      <c r="CK28" s="28">
        <v>774</v>
      </c>
      <c r="CL28" s="28">
        <v>59630</v>
      </c>
      <c r="CN28" s="27" t="s">
        <v>67</v>
      </c>
      <c r="CO28" s="20" t="e">
        <f>SUMIF(#REF!,#REF!,CQ28:DL28)</f>
        <v>#REF!</v>
      </c>
      <c r="CP28" s="20" t="e">
        <f>SUMIF(#REF!,#REF!,CQ28:DL28)</f>
        <v>#REF!</v>
      </c>
      <c r="CQ28" s="2" t="s">
        <v>9</v>
      </c>
      <c r="CR28" s="2" t="s">
        <v>9</v>
      </c>
      <c r="CS28" s="2" t="s">
        <v>42</v>
      </c>
      <c r="CT28" s="2" t="s">
        <v>9</v>
      </c>
      <c r="CU28" s="20">
        <v>96</v>
      </c>
      <c r="CV28" s="20">
        <v>4261468</v>
      </c>
      <c r="CW28" s="20">
        <v>176</v>
      </c>
      <c r="CX28" s="20">
        <v>4149204</v>
      </c>
      <c r="CY28" s="20">
        <v>521</v>
      </c>
      <c r="CZ28" s="20">
        <v>7436609</v>
      </c>
      <c r="DA28" s="20">
        <v>224</v>
      </c>
      <c r="DB28" s="20">
        <v>1863133</v>
      </c>
      <c r="DC28" s="28">
        <v>564</v>
      </c>
      <c r="DD28" s="28">
        <v>2414321</v>
      </c>
      <c r="DE28" s="28">
        <v>443</v>
      </c>
      <c r="DF28" s="28">
        <v>919407</v>
      </c>
      <c r="DG28" s="28">
        <v>1522</v>
      </c>
      <c r="DH28" s="28">
        <v>1263339</v>
      </c>
      <c r="DI28" s="28">
        <v>5644</v>
      </c>
      <c r="DJ28" s="28">
        <v>1796200</v>
      </c>
      <c r="DK28" s="28">
        <v>774</v>
      </c>
      <c r="DL28" s="28">
        <v>59630</v>
      </c>
    </row>
    <row r="29" spans="1:116" ht="18.75" customHeight="1">
      <c r="A29" s="66">
        <v>1982</v>
      </c>
      <c r="B29" s="88">
        <f t="shared" si="0"/>
        <v>9843</v>
      </c>
      <c r="C29" s="89">
        <f t="shared" si="0"/>
        <v>26500993</v>
      </c>
      <c r="D29" s="30">
        <v>1941</v>
      </c>
      <c r="E29" s="29">
        <v>22276750</v>
      </c>
      <c r="F29" s="80">
        <f t="shared" si="1"/>
        <v>349</v>
      </c>
      <c r="G29" s="33">
        <f t="shared" si="1"/>
        <v>7566444</v>
      </c>
      <c r="H29" s="29">
        <v>349</v>
      </c>
      <c r="I29" s="33">
        <v>7566444</v>
      </c>
      <c r="J29" s="35">
        <v>0</v>
      </c>
      <c r="K29" s="84">
        <v>0</v>
      </c>
      <c r="L29" s="30">
        <v>7902</v>
      </c>
      <c r="M29" s="61">
        <v>4224243</v>
      </c>
      <c r="N29" s="36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36"/>
      <c r="BN29" s="27" t="s">
        <v>68</v>
      </c>
      <c r="BO29" s="20" t="e">
        <f>SUMIF(#REF!,#REF!,BQ29:CL29)</f>
        <v>#REF!</v>
      </c>
      <c r="BP29" s="20" t="e">
        <f>SUMIF(#REF!,#REF!,BQ29:CL29)</f>
        <v>#REF!</v>
      </c>
      <c r="BQ29" s="2" t="s">
        <v>9</v>
      </c>
      <c r="BR29" s="2" t="s">
        <v>9</v>
      </c>
      <c r="BS29" s="2" t="s">
        <v>9</v>
      </c>
      <c r="BT29" s="2" t="s">
        <v>9</v>
      </c>
      <c r="BU29" s="20">
        <v>136</v>
      </c>
      <c r="BV29" s="20">
        <v>5268126</v>
      </c>
      <c r="BW29" s="20">
        <v>223</v>
      </c>
      <c r="BX29" s="20">
        <v>5270066</v>
      </c>
      <c r="BY29" s="20">
        <v>545</v>
      </c>
      <c r="BZ29" s="20">
        <v>7775221</v>
      </c>
      <c r="CA29" s="20">
        <v>226</v>
      </c>
      <c r="CB29" s="20">
        <v>1855540</v>
      </c>
      <c r="CC29" s="28">
        <v>522</v>
      </c>
      <c r="CD29" s="28">
        <v>2218451</v>
      </c>
      <c r="CE29" s="28">
        <v>464</v>
      </c>
      <c r="CF29" s="28">
        <v>968531</v>
      </c>
      <c r="CG29" s="28">
        <v>1751</v>
      </c>
      <c r="CH29" s="28">
        <v>1445626</v>
      </c>
      <c r="CI29" s="28">
        <v>5223</v>
      </c>
      <c r="CJ29" s="28">
        <v>1641224</v>
      </c>
      <c r="CK29" s="28">
        <v>753</v>
      </c>
      <c r="CL29" s="28">
        <v>58208</v>
      </c>
      <c r="CM29" s="36"/>
      <c r="CN29" s="27" t="s">
        <v>68</v>
      </c>
      <c r="CO29" s="20" t="e">
        <f>SUMIF(#REF!,#REF!,CQ29:DL29)</f>
        <v>#REF!</v>
      </c>
      <c r="CP29" s="20" t="e">
        <f>SUMIF(#REF!,#REF!,CQ29:DL29)</f>
        <v>#REF!</v>
      </c>
      <c r="CQ29" s="2" t="s">
        <v>42</v>
      </c>
      <c r="CR29" s="2" t="s">
        <v>9</v>
      </c>
      <c r="CS29" s="2" t="s">
        <v>45</v>
      </c>
      <c r="CT29" s="2" t="s">
        <v>42</v>
      </c>
      <c r="CU29" s="20">
        <v>136</v>
      </c>
      <c r="CV29" s="20">
        <v>5268126</v>
      </c>
      <c r="CW29" s="20">
        <v>223</v>
      </c>
      <c r="CX29" s="20">
        <v>5270066</v>
      </c>
      <c r="CY29" s="20">
        <v>545</v>
      </c>
      <c r="CZ29" s="20">
        <v>7775221</v>
      </c>
      <c r="DA29" s="20">
        <v>226</v>
      </c>
      <c r="DB29" s="20">
        <v>1855540</v>
      </c>
      <c r="DC29" s="28">
        <v>522</v>
      </c>
      <c r="DD29" s="28">
        <v>2218451</v>
      </c>
      <c r="DE29" s="28">
        <v>464</v>
      </c>
      <c r="DF29" s="28">
        <v>968531</v>
      </c>
      <c r="DG29" s="28">
        <v>1751</v>
      </c>
      <c r="DH29" s="28">
        <v>1445626</v>
      </c>
      <c r="DI29" s="28">
        <v>5223</v>
      </c>
      <c r="DJ29" s="28">
        <v>1641224</v>
      </c>
      <c r="DK29" s="28">
        <v>753</v>
      </c>
      <c r="DL29" s="28">
        <v>58208</v>
      </c>
    </row>
    <row r="30" spans="1:116" ht="18.75" customHeight="1">
      <c r="A30" s="65">
        <v>1983</v>
      </c>
      <c r="B30" s="90">
        <f t="shared" si="0"/>
        <v>9616</v>
      </c>
      <c r="C30" s="91">
        <f t="shared" si="0"/>
        <v>29805037</v>
      </c>
      <c r="D30" s="24">
        <v>2023</v>
      </c>
      <c r="E30" s="23">
        <v>25534707</v>
      </c>
      <c r="F30" s="82">
        <f t="shared" si="1"/>
        <v>457</v>
      </c>
      <c r="G30" s="34">
        <f t="shared" si="1"/>
        <v>12143929</v>
      </c>
      <c r="H30" s="23">
        <v>457</v>
      </c>
      <c r="I30" s="34">
        <v>12143929</v>
      </c>
      <c r="J30" s="37">
        <v>0</v>
      </c>
      <c r="K30" s="85">
        <v>0</v>
      </c>
      <c r="L30" s="24">
        <v>7593</v>
      </c>
      <c r="M30" s="60">
        <v>4270330</v>
      </c>
      <c r="N30" s="3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38"/>
      <c r="BN30" s="27" t="s">
        <v>69</v>
      </c>
      <c r="BO30" s="20" t="e">
        <f>SUMIF(#REF!,#REF!,BQ30:CL30)</f>
        <v>#REF!</v>
      </c>
      <c r="BP30" s="20" t="e">
        <f>SUMIF(#REF!,#REF!,BQ30:CL30)</f>
        <v>#REF!</v>
      </c>
      <c r="BQ30" s="2" t="s">
        <v>42</v>
      </c>
      <c r="BR30" s="2" t="s">
        <v>42</v>
      </c>
      <c r="BS30" s="2" t="s">
        <v>9</v>
      </c>
      <c r="BT30" s="2" t="s">
        <v>42</v>
      </c>
      <c r="BU30" s="20">
        <v>227</v>
      </c>
      <c r="BV30" s="20">
        <v>9018962</v>
      </c>
      <c r="BW30" s="20">
        <v>240</v>
      </c>
      <c r="BX30" s="20">
        <v>5727657</v>
      </c>
      <c r="BY30" s="20">
        <v>475</v>
      </c>
      <c r="BZ30" s="20">
        <v>6817563</v>
      </c>
      <c r="CA30" s="20">
        <v>235</v>
      </c>
      <c r="CB30" s="20">
        <v>1899705</v>
      </c>
      <c r="CC30" s="28">
        <v>542</v>
      </c>
      <c r="CD30" s="28">
        <v>2323751</v>
      </c>
      <c r="CE30" s="28">
        <v>434</v>
      </c>
      <c r="CF30" s="28">
        <v>859943</v>
      </c>
      <c r="CG30" s="28">
        <v>1773</v>
      </c>
      <c r="CH30" s="28">
        <v>1464986</v>
      </c>
      <c r="CI30" s="28">
        <v>5167</v>
      </c>
      <c r="CJ30" s="28">
        <v>1651215</v>
      </c>
      <c r="CK30" s="28">
        <v>523</v>
      </c>
      <c r="CL30" s="28">
        <v>41255</v>
      </c>
      <c r="CM30" s="38"/>
      <c r="CN30" s="27" t="s">
        <v>69</v>
      </c>
      <c r="CO30" s="20" t="e">
        <f>SUMIF(#REF!,#REF!,CQ30:DL30)</f>
        <v>#REF!</v>
      </c>
      <c r="CP30" s="20" t="e">
        <f>SUMIF(#REF!,#REF!,CQ30:DL30)</f>
        <v>#REF!</v>
      </c>
      <c r="CQ30" s="2" t="s">
        <v>9</v>
      </c>
      <c r="CR30" s="2" t="s">
        <v>9</v>
      </c>
      <c r="CS30" s="2" t="s">
        <v>45</v>
      </c>
      <c r="CT30" s="2" t="s">
        <v>9</v>
      </c>
      <c r="CU30" s="20">
        <v>227</v>
      </c>
      <c r="CV30" s="20">
        <v>9018962</v>
      </c>
      <c r="CW30" s="20">
        <v>240</v>
      </c>
      <c r="CX30" s="20">
        <v>5727657</v>
      </c>
      <c r="CY30" s="20">
        <v>475</v>
      </c>
      <c r="CZ30" s="20">
        <v>6817563</v>
      </c>
      <c r="DA30" s="20">
        <v>235</v>
      </c>
      <c r="DB30" s="20">
        <v>1899705</v>
      </c>
      <c r="DC30" s="28">
        <v>542</v>
      </c>
      <c r="DD30" s="28">
        <v>2323751</v>
      </c>
      <c r="DE30" s="28">
        <v>434</v>
      </c>
      <c r="DF30" s="28">
        <v>859943</v>
      </c>
      <c r="DG30" s="28">
        <v>1773</v>
      </c>
      <c r="DH30" s="28">
        <v>1464986</v>
      </c>
      <c r="DI30" s="28">
        <v>5167</v>
      </c>
      <c r="DJ30" s="28">
        <v>1651215</v>
      </c>
      <c r="DK30" s="28">
        <v>523</v>
      </c>
      <c r="DL30" s="28">
        <v>41255</v>
      </c>
    </row>
    <row r="31" spans="1:116" ht="18.75" customHeight="1">
      <c r="A31" s="66">
        <v>1984</v>
      </c>
      <c r="B31" s="88">
        <f t="shared" si="0"/>
        <v>9929</v>
      </c>
      <c r="C31" s="89">
        <f t="shared" si="0"/>
        <v>32589676</v>
      </c>
      <c r="D31" s="30">
        <v>2008</v>
      </c>
      <c r="E31" s="29">
        <v>27931605</v>
      </c>
      <c r="F31" s="80">
        <f t="shared" si="1"/>
        <v>495</v>
      </c>
      <c r="G31" s="33">
        <f t="shared" si="1"/>
        <v>14077039</v>
      </c>
      <c r="H31" s="29">
        <v>495</v>
      </c>
      <c r="I31" s="33">
        <v>14077039</v>
      </c>
      <c r="J31" s="35">
        <v>0</v>
      </c>
      <c r="K31" s="84">
        <v>0</v>
      </c>
      <c r="L31" s="30">
        <v>7921</v>
      </c>
      <c r="M31" s="61">
        <v>4658071</v>
      </c>
      <c r="N31" s="3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38"/>
      <c r="BN31" s="27" t="s">
        <v>70</v>
      </c>
      <c r="BO31" s="20" t="e">
        <f>SUMIF(#REF!,#REF!,BQ31:CL31)</f>
        <v>#REF!</v>
      </c>
      <c r="BP31" s="20" t="e">
        <f>SUMIF(#REF!,#REF!,BQ31:CL31)</f>
        <v>#REF!</v>
      </c>
      <c r="BQ31" s="2" t="s">
        <v>45</v>
      </c>
      <c r="BR31" s="2" t="s">
        <v>9</v>
      </c>
      <c r="BS31" s="2" t="s">
        <v>9</v>
      </c>
      <c r="BT31" s="2" t="s">
        <v>44</v>
      </c>
      <c r="BU31" s="20">
        <v>300</v>
      </c>
      <c r="BV31" s="20">
        <v>11783512</v>
      </c>
      <c r="BW31" s="20">
        <v>250</v>
      </c>
      <c r="BX31" s="20">
        <v>6090125</v>
      </c>
      <c r="BY31" s="20">
        <v>454</v>
      </c>
      <c r="BZ31" s="20">
        <v>6452478</v>
      </c>
      <c r="CA31" s="20">
        <v>196</v>
      </c>
      <c r="CB31" s="20">
        <v>1592054</v>
      </c>
      <c r="CC31" s="28">
        <v>574</v>
      </c>
      <c r="CD31" s="28">
        <v>2462754</v>
      </c>
      <c r="CE31" s="28">
        <v>461</v>
      </c>
      <c r="CF31" s="28">
        <v>923540</v>
      </c>
      <c r="CG31" s="28">
        <v>1890</v>
      </c>
      <c r="CH31" s="28">
        <v>1541622</v>
      </c>
      <c r="CI31" s="28">
        <v>5166</v>
      </c>
      <c r="CJ31" s="28">
        <v>1693486</v>
      </c>
      <c r="CK31" s="28">
        <v>638</v>
      </c>
      <c r="CL31" s="28">
        <v>50105</v>
      </c>
      <c r="CM31" s="38"/>
      <c r="CN31" s="27" t="s">
        <v>70</v>
      </c>
      <c r="CO31" s="20" t="e">
        <f>SUMIF(#REF!,#REF!,CQ31:DL31)</f>
        <v>#REF!</v>
      </c>
      <c r="CP31" s="20" t="e">
        <f>SUMIF(#REF!,#REF!,CQ31:DL31)</f>
        <v>#REF!</v>
      </c>
      <c r="CQ31" s="2" t="s">
        <v>9</v>
      </c>
      <c r="CR31" s="2" t="s">
        <v>48</v>
      </c>
      <c r="CS31" s="2" t="s">
        <v>42</v>
      </c>
      <c r="CT31" s="2" t="s">
        <v>45</v>
      </c>
      <c r="CU31" s="20">
        <v>300</v>
      </c>
      <c r="CV31" s="20">
        <v>11783512</v>
      </c>
      <c r="CW31" s="20">
        <v>250</v>
      </c>
      <c r="CX31" s="20">
        <v>6090125</v>
      </c>
      <c r="CY31" s="20">
        <v>454</v>
      </c>
      <c r="CZ31" s="20">
        <v>6452478</v>
      </c>
      <c r="DA31" s="20">
        <v>196</v>
      </c>
      <c r="DB31" s="20">
        <v>1592054</v>
      </c>
      <c r="DC31" s="28">
        <v>574</v>
      </c>
      <c r="DD31" s="28">
        <v>2462754</v>
      </c>
      <c r="DE31" s="28">
        <v>461</v>
      </c>
      <c r="DF31" s="28">
        <v>923540</v>
      </c>
      <c r="DG31" s="28">
        <v>1890</v>
      </c>
      <c r="DH31" s="28">
        <v>1541622</v>
      </c>
      <c r="DI31" s="28">
        <v>5166</v>
      </c>
      <c r="DJ31" s="28">
        <v>1693486</v>
      </c>
      <c r="DK31" s="28">
        <v>638</v>
      </c>
      <c r="DL31" s="28">
        <v>50105</v>
      </c>
    </row>
    <row r="32" spans="1:116" ht="18.75" customHeight="1">
      <c r="A32" s="65">
        <v>1985</v>
      </c>
      <c r="B32" s="90">
        <f t="shared" si="0"/>
        <v>9753</v>
      </c>
      <c r="C32" s="91">
        <f t="shared" si="0"/>
        <v>34975148</v>
      </c>
      <c r="D32" s="24">
        <v>2124</v>
      </c>
      <c r="E32" s="23">
        <v>30519621</v>
      </c>
      <c r="F32" s="82">
        <f t="shared" si="1"/>
        <v>583</v>
      </c>
      <c r="G32" s="34">
        <f t="shared" si="1"/>
        <v>16860319</v>
      </c>
      <c r="H32" s="23">
        <v>583</v>
      </c>
      <c r="I32" s="34">
        <v>16860319</v>
      </c>
      <c r="J32" s="37">
        <v>0</v>
      </c>
      <c r="K32" s="85">
        <v>0</v>
      </c>
      <c r="L32" s="24">
        <v>7629</v>
      </c>
      <c r="M32" s="60">
        <v>4455527</v>
      </c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N32" s="27" t="s">
        <v>71</v>
      </c>
      <c r="BO32" s="20" t="e">
        <f>SUMIF(#REF!,#REF!,BQ32:CL32)</f>
        <v>#REF!</v>
      </c>
      <c r="BP32" s="20" t="e">
        <f>SUMIF(#REF!,#REF!,BQ32:CL32)</f>
        <v>#REF!</v>
      </c>
      <c r="BQ32" s="2" t="s">
        <v>43</v>
      </c>
      <c r="BR32" s="2" t="s">
        <v>44</v>
      </c>
      <c r="BS32" s="2" t="s">
        <v>45</v>
      </c>
      <c r="BT32" s="2" t="s">
        <v>43</v>
      </c>
      <c r="BU32" s="20">
        <v>350</v>
      </c>
      <c r="BV32" s="20">
        <v>13868083</v>
      </c>
      <c r="BW32" s="20">
        <v>274</v>
      </c>
      <c r="BX32" s="20">
        <v>6717214</v>
      </c>
      <c r="BY32" s="20">
        <v>437</v>
      </c>
      <c r="BZ32" s="20">
        <v>6233925</v>
      </c>
      <c r="CA32" s="20">
        <v>214</v>
      </c>
      <c r="CB32" s="20">
        <v>1731191</v>
      </c>
      <c r="CC32" s="28">
        <v>531</v>
      </c>
      <c r="CD32" s="28">
        <v>2273149</v>
      </c>
      <c r="CE32" s="28">
        <v>451</v>
      </c>
      <c r="CF32" s="28">
        <v>894752</v>
      </c>
      <c r="CG32" s="28">
        <v>2005</v>
      </c>
      <c r="CH32" s="28">
        <v>1598044</v>
      </c>
      <c r="CI32" s="28">
        <v>4918</v>
      </c>
      <c r="CJ32" s="28">
        <v>1613278</v>
      </c>
      <c r="CK32" s="28">
        <v>573</v>
      </c>
      <c r="CL32" s="28">
        <v>45512</v>
      </c>
      <c r="CN32" s="27" t="s">
        <v>71</v>
      </c>
      <c r="CO32" s="20" t="e">
        <f>SUMIF(#REF!,#REF!,CQ32:DL32)</f>
        <v>#REF!</v>
      </c>
      <c r="CP32" s="20" t="e">
        <f>SUMIF(#REF!,#REF!,CQ32:DL32)</f>
        <v>#REF!</v>
      </c>
      <c r="CQ32" s="2" t="s">
        <v>9</v>
      </c>
      <c r="CR32" s="2" t="s">
        <v>9</v>
      </c>
      <c r="CS32" s="2" t="s">
        <v>9</v>
      </c>
      <c r="CT32" s="2" t="s">
        <v>9</v>
      </c>
      <c r="CU32" s="20">
        <v>350</v>
      </c>
      <c r="CV32" s="20">
        <v>13868083</v>
      </c>
      <c r="CW32" s="20">
        <v>274</v>
      </c>
      <c r="CX32" s="20">
        <v>6717214</v>
      </c>
      <c r="CY32" s="20">
        <v>437</v>
      </c>
      <c r="CZ32" s="20">
        <v>6233925</v>
      </c>
      <c r="DA32" s="20">
        <v>214</v>
      </c>
      <c r="DB32" s="20">
        <v>1731191</v>
      </c>
      <c r="DC32" s="28">
        <v>531</v>
      </c>
      <c r="DD32" s="28">
        <v>2273149</v>
      </c>
      <c r="DE32" s="28">
        <v>451</v>
      </c>
      <c r="DF32" s="28">
        <v>894752</v>
      </c>
      <c r="DG32" s="28">
        <v>2005</v>
      </c>
      <c r="DH32" s="28">
        <v>1598044</v>
      </c>
      <c r="DI32" s="28">
        <v>4918</v>
      </c>
      <c r="DJ32" s="28">
        <v>1613278</v>
      </c>
      <c r="DK32" s="28">
        <v>573</v>
      </c>
      <c r="DL32" s="28">
        <v>45512</v>
      </c>
    </row>
    <row r="33" spans="1:141" ht="18.75" customHeight="1">
      <c r="A33" s="66">
        <v>1986</v>
      </c>
      <c r="B33" s="88">
        <f t="shared" si="0"/>
        <v>9694</v>
      </c>
      <c r="C33" s="89">
        <f t="shared" si="0"/>
        <v>36979042</v>
      </c>
      <c r="D33" s="30">
        <v>2231</v>
      </c>
      <c r="E33" s="29">
        <v>32244965</v>
      </c>
      <c r="F33" s="80">
        <f t="shared" si="1"/>
        <v>585</v>
      </c>
      <c r="G33" s="33">
        <f t="shared" si="1"/>
        <v>17516197</v>
      </c>
      <c r="H33" s="29">
        <v>585</v>
      </c>
      <c r="I33" s="33">
        <v>17516197</v>
      </c>
      <c r="J33" s="35">
        <v>0</v>
      </c>
      <c r="K33" s="84">
        <v>0</v>
      </c>
      <c r="L33" s="30">
        <v>7463</v>
      </c>
      <c r="M33" s="61">
        <v>4734077</v>
      </c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" t="s">
        <v>11</v>
      </c>
      <c r="BN33" s="27" t="s">
        <v>72</v>
      </c>
      <c r="BO33" s="20" t="e">
        <f>SUMIF(#REF!,#REF!,BQ33:CL33)</f>
        <v>#REF!</v>
      </c>
      <c r="BP33" s="20" t="e">
        <f>SUMIF(#REF!,#REF!,BQ33:CL33)</f>
        <v>#REF!</v>
      </c>
      <c r="BQ33" s="2" t="s">
        <v>9</v>
      </c>
      <c r="BR33" s="2" t="s">
        <v>9</v>
      </c>
      <c r="BS33" s="2" t="s">
        <v>43</v>
      </c>
      <c r="BT33" s="2" t="s">
        <v>44</v>
      </c>
      <c r="BU33" s="20">
        <v>374</v>
      </c>
      <c r="BV33" s="20">
        <v>14986845</v>
      </c>
      <c r="BW33" s="20">
        <v>297</v>
      </c>
      <c r="BX33" s="20">
        <v>7288965</v>
      </c>
      <c r="BY33" s="20">
        <v>422</v>
      </c>
      <c r="BZ33" s="20">
        <v>6135389</v>
      </c>
      <c r="CA33" s="20">
        <v>216</v>
      </c>
      <c r="CB33" s="20">
        <v>1791846</v>
      </c>
      <c r="CC33" s="28">
        <v>544</v>
      </c>
      <c r="CD33" s="28">
        <v>2337243</v>
      </c>
      <c r="CE33" s="28">
        <v>572</v>
      </c>
      <c r="CF33" s="28">
        <v>1165175</v>
      </c>
      <c r="CG33" s="28">
        <v>2114</v>
      </c>
      <c r="CH33" s="28">
        <v>1701634</v>
      </c>
      <c r="CI33" s="28">
        <v>4607</v>
      </c>
      <c r="CJ33" s="28">
        <v>1528701</v>
      </c>
      <c r="CK33" s="28">
        <v>548</v>
      </c>
      <c r="CL33" s="28">
        <v>43244</v>
      </c>
      <c r="CN33" s="27" t="s">
        <v>72</v>
      </c>
      <c r="CO33" s="20" t="e">
        <f>SUMIF(#REF!,#REF!,CQ33:DL33)</f>
        <v>#REF!</v>
      </c>
      <c r="CP33" s="20" t="e">
        <f>SUMIF(#REF!,#REF!,CQ33:DL33)</f>
        <v>#REF!</v>
      </c>
      <c r="CQ33" s="2" t="s">
        <v>9</v>
      </c>
      <c r="CR33" s="2" t="s">
        <v>9</v>
      </c>
      <c r="CS33" s="2" t="s">
        <v>44</v>
      </c>
      <c r="CT33" s="2" t="s">
        <v>44</v>
      </c>
      <c r="CU33" s="20">
        <v>374</v>
      </c>
      <c r="CV33" s="20">
        <v>14986845</v>
      </c>
      <c r="CW33" s="20">
        <v>297</v>
      </c>
      <c r="CX33" s="20">
        <v>7288965</v>
      </c>
      <c r="CY33" s="20">
        <v>422</v>
      </c>
      <c r="CZ33" s="20">
        <v>6135389</v>
      </c>
      <c r="DA33" s="20">
        <v>216</v>
      </c>
      <c r="DB33" s="20">
        <v>1791846</v>
      </c>
      <c r="DC33" s="28">
        <v>544</v>
      </c>
      <c r="DD33" s="28">
        <v>2337243</v>
      </c>
      <c r="DE33" s="28">
        <v>572</v>
      </c>
      <c r="DF33" s="28">
        <v>1165175</v>
      </c>
      <c r="DG33" s="28">
        <v>2114</v>
      </c>
      <c r="DH33" s="28">
        <v>1701634</v>
      </c>
      <c r="DI33" s="28">
        <v>4607</v>
      </c>
      <c r="DJ33" s="28">
        <v>1528701</v>
      </c>
      <c r="DK33" s="28">
        <v>548</v>
      </c>
      <c r="DL33" s="28">
        <v>43244</v>
      </c>
      <c r="EK33" s="4" t="s">
        <v>12</v>
      </c>
    </row>
    <row r="34" spans="1:116" ht="18.75" customHeight="1">
      <c r="A34" s="65">
        <v>1987</v>
      </c>
      <c r="B34" s="90">
        <f t="shared" si="0"/>
        <v>9800</v>
      </c>
      <c r="C34" s="91">
        <f t="shared" si="0"/>
        <v>35349258</v>
      </c>
      <c r="D34" s="24">
        <v>2183</v>
      </c>
      <c r="E34" s="23">
        <v>30322194</v>
      </c>
      <c r="F34" s="82">
        <f t="shared" si="1"/>
        <v>486</v>
      </c>
      <c r="G34" s="34">
        <f t="shared" si="1"/>
        <v>14964381</v>
      </c>
      <c r="H34" s="23">
        <v>486</v>
      </c>
      <c r="I34" s="34">
        <v>14964381</v>
      </c>
      <c r="J34" s="37">
        <v>0</v>
      </c>
      <c r="K34" s="85">
        <v>0</v>
      </c>
      <c r="L34" s="24">
        <v>7617</v>
      </c>
      <c r="M34" s="60">
        <v>5027064</v>
      </c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N34" s="27" t="s">
        <v>73</v>
      </c>
      <c r="BO34" s="20" t="e">
        <f>SUMIF(#REF!,#REF!,BQ34:CL34)</f>
        <v>#REF!</v>
      </c>
      <c r="BP34" s="20" t="e">
        <f>SUMIF(#REF!,#REF!,BQ34:CL34)</f>
        <v>#REF!</v>
      </c>
      <c r="BQ34" s="2" t="s">
        <v>9</v>
      </c>
      <c r="BR34" s="2" t="s">
        <v>9</v>
      </c>
      <c r="BS34" s="2" t="s">
        <v>9</v>
      </c>
      <c r="BT34" s="2" t="s">
        <v>9</v>
      </c>
      <c r="BU34" s="20">
        <v>340</v>
      </c>
      <c r="BV34" s="20">
        <v>13680896</v>
      </c>
      <c r="BW34" s="20">
        <v>306</v>
      </c>
      <c r="BX34" s="20">
        <v>7472715</v>
      </c>
      <c r="BY34" s="20">
        <v>390</v>
      </c>
      <c r="BZ34" s="20">
        <v>5630195</v>
      </c>
      <c r="CA34" s="20">
        <v>227</v>
      </c>
      <c r="CB34" s="20">
        <v>1834200</v>
      </c>
      <c r="CC34" s="28">
        <v>487</v>
      </c>
      <c r="CD34" s="28">
        <v>2107460</v>
      </c>
      <c r="CE34" s="28">
        <v>657</v>
      </c>
      <c r="CF34" s="28">
        <v>1323923</v>
      </c>
      <c r="CG34" s="28">
        <v>2149</v>
      </c>
      <c r="CH34" s="28">
        <v>1711939</v>
      </c>
      <c r="CI34" s="28">
        <v>4733</v>
      </c>
      <c r="CJ34" s="28">
        <v>1548616</v>
      </c>
      <c r="CK34" s="28">
        <v>511</v>
      </c>
      <c r="CL34" s="28">
        <v>39314</v>
      </c>
      <c r="CN34" s="27" t="s">
        <v>73</v>
      </c>
      <c r="CO34" s="20" t="e">
        <f>SUMIF(#REF!,#REF!,CQ34:DL34)</f>
        <v>#REF!</v>
      </c>
      <c r="CP34" s="20" t="e">
        <f>SUMIF(#REF!,#REF!,CQ34:DL34)</f>
        <v>#REF!</v>
      </c>
      <c r="CQ34" s="2" t="s">
        <v>9</v>
      </c>
      <c r="CR34" s="2" t="s">
        <v>9</v>
      </c>
      <c r="CS34" s="2" t="s">
        <v>42</v>
      </c>
      <c r="CT34" s="2" t="s">
        <v>9</v>
      </c>
      <c r="CU34" s="20">
        <v>340</v>
      </c>
      <c r="CV34" s="20">
        <v>13680896</v>
      </c>
      <c r="CW34" s="20">
        <v>306</v>
      </c>
      <c r="CX34" s="20">
        <v>7472715</v>
      </c>
      <c r="CY34" s="20">
        <v>390</v>
      </c>
      <c r="CZ34" s="20">
        <v>5630195</v>
      </c>
      <c r="DA34" s="20">
        <v>227</v>
      </c>
      <c r="DB34" s="20">
        <v>1834200</v>
      </c>
      <c r="DC34" s="28">
        <v>487</v>
      </c>
      <c r="DD34" s="28">
        <v>2107460</v>
      </c>
      <c r="DE34" s="28">
        <v>657</v>
      </c>
      <c r="DF34" s="28">
        <v>1323923</v>
      </c>
      <c r="DG34" s="28">
        <v>2149</v>
      </c>
      <c r="DH34" s="28">
        <v>1711939</v>
      </c>
      <c r="DI34" s="28">
        <v>4733</v>
      </c>
      <c r="DJ34" s="28">
        <v>1548616</v>
      </c>
      <c r="DK34" s="28">
        <v>511</v>
      </c>
      <c r="DL34" s="28">
        <v>39314</v>
      </c>
    </row>
    <row r="35" spans="1:116" ht="18.75" customHeight="1">
      <c r="A35" s="66">
        <v>1988</v>
      </c>
      <c r="B35" s="88">
        <f t="shared" si="0"/>
        <v>9913</v>
      </c>
      <c r="C35" s="89">
        <f t="shared" si="0"/>
        <v>37801437</v>
      </c>
      <c r="D35" s="30">
        <v>2204</v>
      </c>
      <c r="E35" s="29">
        <v>32460349</v>
      </c>
      <c r="F35" s="80">
        <f t="shared" si="1"/>
        <v>545</v>
      </c>
      <c r="G35" s="33">
        <f t="shared" si="1"/>
        <v>17674629</v>
      </c>
      <c r="H35" s="29">
        <v>545</v>
      </c>
      <c r="I35" s="33">
        <v>17674629</v>
      </c>
      <c r="J35" s="35">
        <v>0</v>
      </c>
      <c r="K35" s="84">
        <v>0</v>
      </c>
      <c r="L35" s="30">
        <v>7709</v>
      </c>
      <c r="M35" s="61">
        <v>5341088</v>
      </c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N35" s="27" t="s">
        <v>74</v>
      </c>
      <c r="BO35" s="20" t="e">
        <f>SUMIF(#REF!,#REF!,BQ35:CL35)</f>
        <v>#REF!</v>
      </c>
      <c r="BP35" s="20" t="e">
        <f>SUMIF(#REF!,#REF!,BQ35:CL35)</f>
        <v>#REF!</v>
      </c>
      <c r="BQ35" s="2" t="s">
        <v>9</v>
      </c>
      <c r="BR35" s="2" t="s">
        <v>48</v>
      </c>
      <c r="BS35" s="2" t="s">
        <v>42</v>
      </c>
      <c r="BT35" s="2" t="s">
        <v>42</v>
      </c>
      <c r="BU35" s="20">
        <v>424</v>
      </c>
      <c r="BV35" s="20">
        <v>17127680</v>
      </c>
      <c r="BW35" s="20">
        <v>267</v>
      </c>
      <c r="BX35" s="20">
        <v>6688319</v>
      </c>
      <c r="BY35" s="20">
        <v>396</v>
      </c>
      <c r="BZ35" s="20">
        <v>5721410</v>
      </c>
      <c r="CA35" s="20">
        <v>176</v>
      </c>
      <c r="CB35" s="20">
        <v>1350993</v>
      </c>
      <c r="CC35" s="28">
        <v>488</v>
      </c>
      <c r="CD35" s="28">
        <v>2123285</v>
      </c>
      <c r="CE35" s="28">
        <v>773</v>
      </c>
      <c r="CF35" s="28">
        <v>1629478</v>
      </c>
      <c r="CG35" s="28">
        <v>1904</v>
      </c>
      <c r="CH35" s="28">
        <v>1494259</v>
      </c>
      <c r="CI35" s="28">
        <v>4892</v>
      </c>
      <c r="CJ35" s="28">
        <v>1620884</v>
      </c>
      <c r="CK35" s="28">
        <v>593</v>
      </c>
      <c r="CL35" s="28">
        <v>45129</v>
      </c>
      <c r="CN35" s="27" t="s">
        <v>74</v>
      </c>
      <c r="CO35" s="20" t="e">
        <f>SUMIF(#REF!,#REF!,CQ35:DL35)</f>
        <v>#REF!</v>
      </c>
      <c r="CP35" s="20" t="e">
        <f>SUMIF(#REF!,#REF!,CQ35:DL35)</f>
        <v>#REF!</v>
      </c>
      <c r="CQ35" s="2" t="s">
        <v>9</v>
      </c>
      <c r="CR35" s="2" t="s">
        <v>44</v>
      </c>
      <c r="CS35" s="2" t="s">
        <v>9</v>
      </c>
      <c r="CT35" s="2" t="s">
        <v>9</v>
      </c>
      <c r="CU35" s="20">
        <v>424</v>
      </c>
      <c r="CV35" s="20">
        <v>17127680</v>
      </c>
      <c r="CW35" s="20">
        <v>267</v>
      </c>
      <c r="CX35" s="20">
        <v>6688319</v>
      </c>
      <c r="CY35" s="20">
        <v>396</v>
      </c>
      <c r="CZ35" s="20">
        <v>5721410</v>
      </c>
      <c r="DA35" s="20">
        <v>176</v>
      </c>
      <c r="DB35" s="20">
        <v>1350993</v>
      </c>
      <c r="DC35" s="28">
        <v>488</v>
      </c>
      <c r="DD35" s="28">
        <v>2123285</v>
      </c>
      <c r="DE35" s="28">
        <v>773</v>
      </c>
      <c r="DF35" s="28">
        <v>1629478</v>
      </c>
      <c r="DG35" s="28">
        <v>1904</v>
      </c>
      <c r="DH35" s="28">
        <v>1494259</v>
      </c>
      <c r="DI35" s="28">
        <v>4892</v>
      </c>
      <c r="DJ35" s="28">
        <v>1620884</v>
      </c>
      <c r="DK35" s="28">
        <v>593</v>
      </c>
      <c r="DL35" s="28">
        <v>45129</v>
      </c>
    </row>
    <row r="36" spans="1:116" ht="18.75" customHeight="1">
      <c r="A36" s="65">
        <v>1989</v>
      </c>
      <c r="B36" s="90">
        <f t="shared" si="0"/>
        <v>9816</v>
      </c>
      <c r="C36" s="91">
        <f t="shared" si="0"/>
        <v>38941711</v>
      </c>
      <c r="D36" s="24">
        <v>2179</v>
      </c>
      <c r="E36" s="23">
        <v>33613525</v>
      </c>
      <c r="F36" s="82">
        <f t="shared" si="1"/>
        <v>576</v>
      </c>
      <c r="G36" s="34">
        <f t="shared" si="1"/>
        <v>18320317</v>
      </c>
      <c r="H36" s="23">
        <v>576</v>
      </c>
      <c r="I36" s="34">
        <v>18320317</v>
      </c>
      <c r="J36" s="37">
        <v>0</v>
      </c>
      <c r="K36" s="85">
        <v>0</v>
      </c>
      <c r="L36" s="24">
        <v>7637</v>
      </c>
      <c r="M36" s="60">
        <v>5328186</v>
      </c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N36" s="27" t="s">
        <v>0</v>
      </c>
      <c r="BO36" s="20" t="e">
        <f>SUMIF(#REF!,#REF!,BQ36:CL36)</f>
        <v>#REF!</v>
      </c>
      <c r="BP36" s="20" t="e">
        <f>SUMIF(#REF!,#REF!,BQ36:CL36)</f>
        <v>#REF!</v>
      </c>
      <c r="BQ36" s="2" t="s">
        <v>48</v>
      </c>
      <c r="BR36" s="2" t="s">
        <v>44</v>
      </c>
      <c r="BS36" s="2" t="s">
        <v>9</v>
      </c>
      <c r="BT36" s="2" t="s">
        <v>9</v>
      </c>
      <c r="BU36" s="20">
        <v>461</v>
      </c>
      <c r="BV36" s="20">
        <v>18492338</v>
      </c>
      <c r="BW36" s="20">
        <v>252</v>
      </c>
      <c r="BX36" s="20">
        <v>6490138</v>
      </c>
      <c r="BY36" s="20">
        <v>373</v>
      </c>
      <c r="BZ36" s="20">
        <v>5412938</v>
      </c>
      <c r="CA36" s="20">
        <v>233</v>
      </c>
      <c r="CB36" s="20">
        <v>1800846</v>
      </c>
      <c r="CC36" s="28">
        <v>480</v>
      </c>
      <c r="CD36" s="28">
        <v>2086523</v>
      </c>
      <c r="CE36" s="28">
        <v>723</v>
      </c>
      <c r="CF36" s="28">
        <v>1502713</v>
      </c>
      <c r="CG36" s="28">
        <v>1768</v>
      </c>
      <c r="CH36" s="28">
        <v>1416598</v>
      </c>
      <c r="CI36" s="28">
        <v>4915</v>
      </c>
      <c r="CJ36" s="28">
        <v>1692552</v>
      </c>
      <c r="CK36" s="28">
        <v>611</v>
      </c>
      <c r="CL36" s="28">
        <v>47065</v>
      </c>
      <c r="CN36" s="27" t="s">
        <v>0</v>
      </c>
      <c r="CO36" s="20" t="e">
        <f>SUMIF(#REF!,#REF!,CQ36:DL36)</f>
        <v>#REF!</v>
      </c>
      <c r="CP36" s="20" t="e">
        <f>SUMIF(#REF!,#REF!,CQ36:DL36)</f>
        <v>#REF!</v>
      </c>
      <c r="CQ36" s="2" t="s">
        <v>9</v>
      </c>
      <c r="CR36" s="2" t="s">
        <v>9</v>
      </c>
      <c r="CS36" s="2" t="s">
        <v>9</v>
      </c>
      <c r="CT36" s="2" t="s">
        <v>9</v>
      </c>
      <c r="CU36" s="20">
        <v>461</v>
      </c>
      <c r="CV36" s="20">
        <v>18492338</v>
      </c>
      <c r="CW36" s="20">
        <v>252</v>
      </c>
      <c r="CX36" s="20">
        <v>6490138</v>
      </c>
      <c r="CY36" s="20">
        <v>373</v>
      </c>
      <c r="CZ36" s="20">
        <v>5412938</v>
      </c>
      <c r="DA36" s="20">
        <v>233</v>
      </c>
      <c r="DB36" s="20">
        <v>1800846</v>
      </c>
      <c r="DC36" s="28">
        <v>480</v>
      </c>
      <c r="DD36" s="28">
        <v>2086523</v>
      </c>
      <c r="DE36" s="28">
        <v>723</v>
      </c>
      <c r="DF36" s="28">
        <v>1502713</v>
      </c>
      <c r="DG36" s="28">
        <v>1768</v>
      </c>
      <c r="DH36" s="28">
        <v>1416598</v>
      </c>
      <c r="DI36" s="28">
        <v>4915</v>
      </c>
      <c r="DJ36" s="28">
        <v>1692552</v>
      </c>
      <c r="DK36" s="28">
        <v>611</v>
      </c>
      <c r="DL36" s="28">
        <v>47065</v>
      </c>
    </row>
    <row r="37" spans="1:116" ht="18.75" customHeight="1">
      <c r="A37" s="66">
        <v>1990</v>
      </c>
      <c r="B37" s="88">
        <f t="shared" si="0"/>
        <v>10297</v>
      </c>
      <c r="C37" s="89">
        <f t="shared" si="0"/>
        <v>42750278</v>
      </c>
      <c r="D37" s="30">
        <v>2412</v>
      </c>
      <c r="E37" s="29">
        <v>36997517</v>
      </c>
      <c r="F37" s="80">
        <f t="shared" si="1"/>
        <v>728</v>
      </c>
      <c r="G37" s="33">
        <f t="shared" si="1"/>
        <v>22372114</v>
      </c>
      <c r="H37" s="29">
        <v>653</v>
      </c>
      <c r="I37" s="33">
        <v>20231962</v>
      </c>
      <c r="J37" s="29">
        <v>75</v>
      </c>
      <c r="K37" s="81">
        <v>2140152</v>
      </c>
      <c r="L37" s="30">
        <v>7885</v>
      </c>
      <c r="M37" s="61">
        <v>5752761</v>
      </c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N37" s="27" t="s">
        <v>75</v>
      </c>
      <c r="BO37" s="20" t="e">
        <f>SUMIF(#REF!,#REF!,BQ37:CL37)</f>
        <v>#REF!</v>
      </c>
      <c r="BP37" s="20" t="e">
        <f>SUMIF(#REF!,#REF!,BQ37:CL37)</f>
        <v>#REF!</v>
      </c>
      <c r="BQ37" s="2" t="s">
        <v>9</v>
      </c>
      <c r="BR37" s="2" t="s">
        <v>9</v>
      </c>
      <c r="BS37" s="2" t="s">
        <v>49</v>
      </c>
      <c r="BT37" s="2" t="s">
        <v>9</v>
      </c>
      <c r="BU37" s="20">
        <v>550</v>
      </c>
      <c r="BV37" s="20">
        <v>21417457</v>
      </c>
      <c r="BW37" s="20">
        <v>285</v>
      </c>
      <c r="BX37" s="20">
        <v>7404794</v>
      </c>
      <c r="BY37" s="20">
        <v>324</v>
      </c>
      <c r="BZ37" s="20">
        <v>4846156</v>
      </c>
      <c r="CA37" s="20">
        <v>320</v>
      </c>
      <c r="CB37" s="20">
        <v>2417407</v>
      </c>
      <c r="CC37" s="28">
        <v>425</v>
      </c>
      <c r="CD37" s="28">
        <v>1785804</v>
      </c>
      <c r="CE37" s="28">
        <v>729</v>
      </c>
      <c r="CF37" s="28">
        <v>1525031</v>
      </c>
      <c r="CG37" s="28">
        <v>1926</v>
      </c>
      <c r="CH37" s="28">
        <v>1541378</v>
      </c>
      <c r="CI37" s="28">
        <v>5150</v>
      </c>
      <c r="CJ37" s="28">
        <v>1767129</v>
      </c>
      <c r="CK37" s="28">
        <v>588</v>
      </c>
      <c r="CL37" s="28">
        <v>45122</v>
      </c>
      <c r="CN37" s="27" t="s">
        <v>75</v>
      </c>
      <c r="CO37" s="20" t="e">
        <f>SUMIF(#REF!,#REF!,CQ37:DL37)</f>
        <v>#REF!</v>
      </c>
      <c r="CP37" s="20" t="e">
        <f>SUMIF(#REF!,#REF!,CQ37:DL37)</f>
        <v>#REF!</v>
      </c>
      <c r="CQ37" s="2" t="s">
        <v>9</v>
      </c>
      <c r="CR37" s="2" t="s">
        <v>49</v>
      </c>
      <c r="CS37" s="2" t="s">
        <v>44</v>
      </c>
      <c r="CT37" s="2" t="s">
        <v>9</v>
      </c>
      <c r="CU37" s="20">
        <v>550</v>
      </c>
      <c r="CV37" s="20">
        <v>21417457</v>
      </c>
      <c r="CW37" s="20">
        <v>285</v>
      </c>
      <c r="CX37" s="20">
        <v>7404794</v>
      </c>
      <c r="CY37" s="20">
        <v>324</v>
      </c>
      <c r="CZ37" s="20">
        <v>4846156</v>
      </c>
      <c r="DA37" s="20">
        <v>320</v>
      </c>
      <c r="DB37" s="20">
        <v>2417407</v>
      </c>
      <c r="DC37" s="28">
        <v>425</v>
      </c>
      <c r="DD37" s="28">
        <v>1785804</v>
      </c>
      <c r="DE37" s="28">
        <v>729</v>
      </c>
      <c r="DF37" s="28">
        <v>1525031</v>
      </c>
      <c r="DG37" s="28">
        <v>1926</v>
      </c>
      <c r="DH37" s="28">
        <v>1541378</v>
      </c>
      <c r="DI37" s="28">
        <v>5150</v>
      </c>
      <c r="DJ37" s="28">
        <v>1767129</v>
      </c>
      <c r="DK37" s="28">
        <v>588</v>
      </c>
      <c r="DL37" s="28">
        <v>45122</v>
      </c>
    </row>
    <row r="38" spans="1:116" ht="18.75" customHeight="1">
      <c r="A38" s="65">
        <v>1991</v>
      </c>
      <c r="B38" s="90">
        <f t="shared" si="0"/>
        <v>10517</v>
      </c>
      <c r="C38" s="91">
        <f t="shared" si="0"/>
        <v>44238069</v>
      </c>
      <c r="D38" s="24">
        <v>2654</v>
      </c>
      <c r="E38" s="23">
        <v>38764493</v>
      </c>
      <c r="F38" s="82">
        <f t="shared" si="1"/>
        <v>907</v>
      </c>
      <c r="G38" s="34">
        <f t="shared" si="1"/>
        <v>25771542</v>
      </c>
      <c r="H38" s="23">
        <v>802</v>
      </c>
      <c r="I38" s="34">
        <v>23593631</v>
      </c>
      <c r="J38" s="23">
        <v>105</v>
      </c>
      <c r="K38" s="83">
        <v>2177911</v>
      </c>
      <c r="L38" s="24">
        <v>7863</v>
      </c>
      <c r="M38" s="60">
        <v>5473576</v>
      </c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N38" s="27" t="s">
        <v>76</v>
      </c>
      <c r="BO38" s="20" t="e">
        <f>SUMIF(#REF!,#REF!,BQ38:CL38)</f>
        <v>#REF!</v>
      </c>
      <c r="BP38" s="20" t="e">
        <f>SUMIF(#REF!,#REF!,BQ38:CL38)</f>
        <v>#REF!</v>
      </c>
      <c r="BQ38" s="2" t="s">
        <v>9</v>
      </c>
      <c r="BR38" s="2" t="s">
        <v>9</v>
      </c>
      <c r="BS38" s="2" t="s">
        <v>44</v>
      </c>
      <c r="BT38" s="2" t="s">
        <v>9</v>
      </c>
      <c r="BU38" s="20">
        <v>610</v>
      </c>
      <c r="BV38" s="20">
        <v>23605273</v>
      </c>
      <c r="BW38" s="20">
        <v>272</v>
      </c>
      <c r="BX38" s="20">
        <v>6981743</v>
      </c>
      <c r="BY38" s="20">
        <v>305</v>
      </c>
      <c r="BZ38" s="20">
        <v>4553080</v>
      </c>
      <c r="CA38" s="20">
        <v>328</v>
      </c>
      <c r="CB38" s="20">
        <v>2433921</v>
      </c>
      <c r="CC38" s="28">
        <v>419</v>
      </c>
      <c r="CD38" s="28">
        <v>1713656</v>
      </c>
      <c r="CE38" s="28">
        <v>726</v>
      </c>
      <c r="CF38" s="28">
        <v>1544476</v>
      </c>
      <c r="CG38" s="28">
        <v>2016</v>
      </c>
      <c r="CH38" s="28">
        <v>1587896</v>
      </c>
      <c r="CI38" s="28">
        <v>5264</v>
      </c>
      <c r="CJ38" s="28">
        <v>1779148</v>
      </c>
      <c r="CK38" s="28">
        <v>577</v>
      </c>
      <c r="CL38" s="28">
        <v>38876</v>
      </c>
      <c r="CN38" s="27" t="s">
        <v>76</v>
      </c>
      <c r="CO38" s="20" t="e">
        <f>SUMIF(#REF!,#REF!,CQ38:DL38)</f>
        <v>#REF!</v>
      </c>
      <c r="CP38" s="20" t="e">
        <f>SUMIF(#REF!,#REF!,CQ38:DL38)</f>
        <v>#REF!</v>
      </c>
      <c r="CQ38" s="2" t="s">
        <v>43</v>
      </c>
      <c r="CR38" s="2" t="s">
        <v>44</v>
      </c>
      <c r="CS38" s="2" t="s">
        <v>43</v>
      </c>
      <c r="CT38" s="2" t="s">
        <v>42</v>
      </c>
      <c r="CU38" s="20">
        <v>610</v>
      </c>
      <c r="CV38" s="20">
        <v>23605273</v>
      </c>
      <c r="CW38" s="20">
        <v>272</v>
      </c>
      <c r="CX38" s="20">
        <v>6981743</v>
      </c>
      <c r="CY38" s="20">
        <v>305</v>
      </c>
      <c r="CZ38" s="20">
        <v>4553080</v>
      </c>
      <c r="DA38" s="20">
        <v>328</v>
      </c>
      <c r="DB38" s="20">
        <v>2433921</v>
      </c>
      <c r="DC38" s="28">
        <v>419</v>
      </c>
      <c r="DD38" s="28">
        <v>1713656</v>
      </c>
      <c r="DE38" s="28">
        <v>726</v>
      </c>
      <c r="DF38" s="28">
        <v>1544476</v>
      </c>
      <c r="DG38" s="28">
        <v>2016</v>
      </c>
      <c r="DH38" s="28">
        <v>1587896</v>
      </c>
      <c r="DI38" s="28">
        <v>5264</v>
      </c>
      <c r="DJ38" s="28">
        <v>1779148</v>
      </c>
      <c r="DK38" s="28">
        <v>577</v>
      </c>
      <c r="DL38" s="28">
        <v>38876</v>
      </c>
    </row>
    <row r="39" spans="1:116" ht="18.75" customHeight="1">
      <c r="A39" s="66">
        <v>1992</v>
      </c>
      <c r="B39" s="88">
        <f t="shared" si="0"/>
        <v>10164</v>
      </c>
      <c r="C39" s="89">
        <f t="shared" si="0"/>
        <v>48378845</v>
      </c>
      <c r="D39" s="30">
        <v>2621</v>
      </c>
      <c r="E39" s="29">
        <v>43005291</v>
      </c>
      <c r="F39" s="80">
        <f t="shared" si="1"/>
        <v>945</v>
      </c>
      <c r="G39" s="33">
        <f t="shared" si="1"/>
        <v>30406825</v>
      </c>
      <c r="H39" s="29">
        <v>871</v>
      </c>
      <c r="I39" s="33">
        <v>28507405</v>
      </c>
      <c r="J39" s="29">
        <v>74</v>
      </c>
      <c r="K39" s="81">
        <v>1899420</v>
      </c>
      <c r="L39" s="30">
        <v>7543</v>
      </c>
      <c r="M39" s="61">
        <v>5373554</v>
      </c>
      <c r="O39" s="4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N39" s="27" t="s">
        <v>77</v>
      </c>
      <c r="BO39" s="20" t="e">
        <f>SUMIF(#REF!,#REF!,BQ39:CL39)</f>
        <v>#REF!</v>
      </c>
      <c r="BP39" s="20" t="e">
        <f>SUMIF(#REF!,#REF!,BQ39:CL39)</f>
        <v>#REF!</v>
      </c>
      <c r="BQ39" s="2" t="s">
        <v>9</v>
      </c>
      <c r="BR39" s="2" t="s">
        <v>43</v>
      </c>
      <c r="BS39" s="2" t="s">
        <v>44</v>
      </c>
      <c r="BT39" s="2" t="s">
        <v>9</v>
      </c>
      <c r="BU39" s="20">
        <v>696</v>
      </c>
      <c r="BV39" s="20">
        <v>28513988</v>
      </c>
      <c r="BW39" s="20">
        <v>231</v>
      </c>
      <c r="BX39" s="20">
        <v>5879615</v>
      </c>
      <c r="BY39" s="20">
        <v>355</v>
      </c>
      <c r="BZ39" s="20">
        <v>5457801</v>
      </c>
      <c r="CA39" s="20">
        <v>253</v>
      </c>
      <c r="CB39" s="20">
        <v>1857073</v>
      </c>
      <c r="CC39" s="28">
        <v>413</v>
      </c>
      <c r="CD39" s="28">
        <v>1730013</v>
      </c>
      <c r="CE39" s="28">
        <v>791</v>
      </c>
      <c r="CF39" s="28">
        <v>1642464</v>
      </c>
      <c r="CG39" s="28">
        <v>1991</v>
      </c>
      <c r="CH39" s="28">
        <v>1533237</v>
      </c>
      <c r="CI39" s="28">
        <v>4926</v>
      </c>
      <c r="CJ39" s="28">
        <v>1727681</v>
      </c>
      <c r="CK39" s="28">
        <v>508</v>
      </c>
      <c r="CL39" s="28">
        <v>36973</v>
      </c>
      <c r="CN39" s="27" t="s">
        <v>77</v>
      </c>
      <c r="CO39" s="20" t="e">
        <f>SUMIF(#REF!,#REF!,CQ39:DL39)</f>
        <v>#REF!</v>
      </c>
      <c r="CP39" s="20" t="e">
        <f>SUMIF(#REF!,#REF!,CQ39:DL39)</f>
        <v>#REF!</v>
      </c>
      <c r="CQ39" s="2" t="s">
        <v>9</v>
      </c>
      <c r="CR39" s="2" t="s">
        <v>48</v>
      </c>
      <c r="CS39" s="2" t="s">
        <v>45</v>
      </c>
      <c r="CT39" s="2" t="s">
        <v>9</v>
      </c>
      <c r="CU39" s="20">
        <v>696</v>
      </c>
      <c r="CV39" s="20">
        <v>28513988</v>
      </c>
      <c r="CW39" s="20">
        <v>231</v>
      </c>
      <c r="CX39" s="20">
        <v>5879615</v>
      </c>
      <c r="CY39" s="20">
        <v>355</v>
      </c>
      <c r="CZ39" s="20">
        <v>5457801</v>
      </c>
      <c r="DA39" s="20">
        <v>253</v>
      </c>
      <c r="DB39" s="20">
        <v>1857073</v>
      </c>
      <c r="DC39" s="28">
        <v>413</v>
      </c>
      <c r="DD39" s="28">
        <v>1730013</v>
      </c>
      <c r="DE39" s="28">
        <v>791</v>
      </c>
      <c r="DF39" s="28">
        <v>1642464</v>
      </c>
      <c r="DG39" s="28">
        <v>1991</v>
      </c>
      <c r="DH39" s="28">
        <v>1533237</v>
      </c>
      <c r="DI39" s="28">
        <v>4926</v>
      </c>
      <c r="DJ39" s="28">
        <v>1727681</v>
      </c>
      <c r="DK39" s="28">
        <v>508</v>
      </c>
      <c r="DL39" s="28">
        <v>36973</v>
      </c>
    </row>
    <row r="40" spans="1:116" ht="18.75" customHeight="1">
      <c r="A40" s="65">
        <v>1993</v>
      </c>
      <c r="B40" s="90">
        <f t="shared" si="0"/>
        <v>9751</v>
      </c>
      <c r="C40" s="91">
        <f t="shared" si="0"/>
        <v>46685223</v>
      </c>
      <c r="D40" s="24">
        <v>2485</v>
      </c>
      <c r="E40" s="23">
        <v>41416892</v>
      </c>
      <c r="F40" s="82">
        <f t="shared" si="1"/>
        <v>925</v>
      </c>
      <c r="G40" s="34">
        <f t="shared" si="1"/>
        <v>30393170</v>
      </c>
      <c r="H40" s="23">
        <v>852</v>
      </c>
      <c r="I40" s="34">
        <v>28465467</v>
      </c>
      <c r="J40" s="23">
        <v>73</v>
      </c>
      <c r="K40" s="83">
        <v>1927703</v>
      </c>
      <c r="L40" s="24">
        <v>7266</v>
      </c>
      <c r="M40" s="60">
        <v>5268331</v>
      </c>
      <c r="O40" s="39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N40" s="27" t="s">
        <v>78</v>
      </c>
      <c r="BO40" s="20" t="e">
        <f>SUMIF(#REF!,#REF!,BQ40:CL40)</f>
        <v>#REF!</v>
      </c>
      <c r="BP40" s="20" t="e">
        <f>SUMIF(#REF!,#REF!,BQ40:CL40)</f>
        <v>#REF!</v>
      </c>
      <c r="BQ40" s="2" t="s">
        <v>44</v>
      </c>
      <c r="BR40" s="2" t="s">
        <v>9</v>
      </c>
      <c r="BS40" s="2" t="s">
        <v>9</v>
      </c>
      <c r="BT40" s="2" t="s">
        <v>45</v>
      </c>
      <c r="BU40" s="20">
        <v>696</v>
      </c>
      <c r="BV40" s="20">
        <v>28306194</v>
      </c>
      <c r="BW40" s="20">
        <v>198</v>
      </c>
      <c r="BX40" s="20">
        <v>5087081</v>
      </c>
      <c r="BY40" s="20">
        <v>333</v>
      </c>
      <c r="BZ40" s="20">
        <v>4874397</v>
      </c>
      <c r="CA40" s="20">
        <v>215</v>
      </c>
      <c r="CB40" s="20">
        <v>1574277</v>
      </c>
      <c r="CC40" s="28">
        <v>478</v>
      </c>
      <c r="CD40" s="28">
        <v>1992092</v>
      </c>
      <c r="CE40" s="28">
        <v>839</v>
      </c>
      <c r="CF40" s="28">
        <v>1677683</v>
      </c>
      <c r="CG40" s="28">
        <v>1920</v>
      </c>
      <c r="CH40" s="28">
        <v>1472324</v>
      </c>
      <c r="CI40" s="28">
        <v>4674</v>
      </c>
      <c r="CJ40" s="28">
        <v>1670800</v>
      </c>
      <c r="CK40" s="28">
        <v>398</v>
      </c>
      <c r="CL40" s="28">
        <v>30375</v>
      </c>
      <c r="CN40" s="27" t="s">
        <v>78</v>
      </c>
      <c r="CO40" s="20" t="e">
        <f>SUMIF(#REF!,#REF!,CQ40:DL40)</f>
        <v>#REF!</v>
      </c>
      <c r="CP40" s="20" t="e">
        <f>SUMIF(#REF!,#REF!,CQ40:DL40)</f>
        <v>#REF!</v>
      </c>
      <c r="CQ40" s="2" t="s">
        <v>43</v>
      </c>
      <c r="CR40" s="2" t="s">
        <v>43</v>
      </c>
      <c r="CS40" s="2" t="s">
        <v>9</v>
      </c>
      <c r="CT40" s="2" t="s">
        <v>9</v>
      </c>
      <c r="CU40" s="20">
        <v>696</v>
      </c>
      <c r="CV40" s="20">
        <v>28306194</v>
      </c>
      <c r="CW40" s="20">
        <v>198</v>
      </c>
      <c r="CX40" s="20">
        <v>5087081</v>
      </c>
      <c r="CY40" s="20">
        <v>333</v>
      </c>
      <c r="CZ40" s="20">
        <v>4874397</v>
      </c>
      <c r="DA40" s="20">
        <v>215</v>
      </c>
      <c r="DB40" s="20">
        <v>1574277</v>
      </c>
      <c r="DC40" s="28">
        <v>478</v>
      </c>
      <c r="DD40" s="28">
        <v>1992092</v>
      </c>
      <c r="DE40" s="28">
        <v>839</v>
      </c>
      <c r="DF40" s="28">
        <v>1677683</v>
      </c>
      <c r="DG40" s="28">
        <v>1920</v>
      </c>
      <c r="DH40" s="28">
        <v>1472324</v>
      </c>
      <c r="DI40" s="28">
        <v>4674</v>
      </c>
      <c r="DJ40" s="28">
        <v>1670800</v>
      </c>
      <c r="DK40" s="28">
        <v>398</v>
      </c>
      <c r="DL40" s="28">
        <v>30375</v>
      </c>
    </row>
    <row r="41" spans="1:116" ht="18.75" customHeight="1">
      <c r="A41" s="66">
        <v>1994</v>
      </c>
      <c r="B41" s="88">
        <f t="shared" si="0"/>
        <v>9960</v>
      </c>
      <c r="C41" s="89">
        <f t="shared" si="0"/>
        <v>43689815</v>
      </c>
      <c r="D41" s="30">
        <v>2413</v>
      </c>
      <c r="E41" s="29">
        <v>38199078</v>
      </c>
      <c r="F41" s="80">
        <f t="shared" si="1"/>
        <v>845</v>
      </c>
      <c r="G41" s="33">
        <f t="shared" si="1"/>
        <v>26962915</v>
      </c>
      <c r="H41" s="29">
        <v>769</v>
      </c>
      <c r="I41" s="33">
        <v>24959263</v>
      </c>
      <c r="J41" s="29">
        <v>76</v>
      </c>
      <c r="K41" s="81">
        <v>2003652</v>
      </c>
      <c r="L41" s="30">
        <v>7547</v>
      </c>
      <c r="M41" s="61">
        <v>5490737</v>
      </c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N41" s="27" t="s">
        <v>79</v>
      </c>
      <c r="BO41" s="20" t="e">
        <f>SUMIF(#REF!,#REF!,BQ41:CL41)</f>
        <v>#REF!</v>
      </c>
      <c r="BP41" s="20" t="e">
        <f>SUMIF(#REF!,#REF!,BQ41:CL41)</f>
        <v>#REF!</v>
      </c>
      <c r="BQ41" s="2" t="s">
        <v>9</v>
      </c>
      <c r="BR41" s="2" t="s">
        <v>44</v>
      </c>
      <c r="BS41" s="2" t="s">
        <v>9</v>
      </c>
      <c r="BT41" s="2" t="s">
        <v>45</v>
      </c>
      <c r="BU41" s="20">
        <v>618</v>
      </c>
      <c r="BV41" s="20">
        <v>24863402</v>
      </c>
      <c r="BW41" s="20">
        <v>210</v>
      </c>
      <c r="BX41" s="20">
        <v>5434081</v>
      </c>
      <c r="BY41" s="20">
        <v>336</v>
      </c>
      <c r="BZ41" s="20">
        <v>5079622</v>
      </c>
      <c r="CA41" s="20">
        <v>194</v>
      </c>
      <c r="CB41" s="20">
        <v>1394116</v>
      </c>
      <c r="CC41" s="28">
        <v>435</v>
      </c>
      <c r="CD41" s="28">
        <v>1814728</v>
      </c>
      <c r="CE41" s="28">
        <v>943</v>
      </c>
      <c r="CF41" s="28">
        <v>1882236</v>
      </c>
      <c r="CG41" s="28">
        <v>1889</v>
      </c>
      <c r="CH41" s="28">
        <v>1432427</v>
      </c>
      <c r="CI41" s="28">
        <v>4888</v>
      </c>
      <c r="CJ41" s="28">
        <v>1756342</v>
      </c>
      <c r="CK41" s="28">
        <v>447</v>
      </c>
      <c r="CL41" s="28">
        <v>32861</v>
      </c>
      <c r="CN41" s="27" t="s">
        <v>79</v>
      </c>
      <c r="CO41" s="20" t="e">
        <f>SUMIF(#REF!,#REF!,CQ41:DL41)</f>
        <v>#REF!</v>
      </c>
      <c r="CP41" s="20" t="e">
        <f>SUMIF(#REF!,#REF!,CQ41:DL41)</f>
        <v>#REF!</v>
      </c>
      <c r="CQ41" s="2" t="s">
        <v>45</v>
      </c>
      <c r="CR41" s="2" t="s">
        <v>9</v>
      </c>
      <c r="CS41" s="2" t="s">
        <v>44</v>
      </c>
      <c r="CT41" s="2" t="s">
        <v>45</v>
      </c>
      <c r="CU41" s="20">
        <v>618</v>
      </c>
      <c r="CV41" s="20">
        <v>24863402</v>
      </c>
      <c r="CW41" s="20">
        <v>210</v>
      </c>
      <c r="CX41" s="20">
        <v>5434081</v>
      </c>
      <c r="CY41" s="20">
        <v>336</v>
      </c>
      <c r="CZ41" s="20">
        <v>5079622</v>
      </c>
      <c r="DA41" s="20">
        <v>194</v>
      </c>
      <c r="DB41" s="20">
        <v>1394116</v>
      </c>
      <c r="DC41" s="28">
        <v>435</v>
      </c>
      <c r="DD41" s="28">
        <v>1814728</v>
      </c>
      <c r="DE41" s="28">
        <v>943</v>
      </c>
      <c r="DF41" s="28">
        <v>1882236</v>
      </c>
      <c r="DG41" s="28">
        <v>1889</v>
      </c>
      <c r="DH41" s="28">
        <v>1432427</v>
      </c>
      <c r="DI41" s="28">
        <v>4888</v>
      </c>
      <c r="DJ41" s="28">
        <v>1756342</v>
      </c>
      <c r="DK41" s="28">
        <v>447</v>
      </c>
      <c r="DL41" s="28">
        <v>32861</v>
      </c>
    </row>
    <row r="42" spans="1:116" ht="18.75" customHeight="1">
      <c r="A42" s="65">
        <v>1995</v>
      </c>
      <c r="B42" s="90">
        <f t="shared" si="0"/>
        <v>9778</v>
      </c>
      <c r="C42" s="91">
        <f t="shared" si="0"/>
        <v>43213584</v>
      </c>
      <c r="D42" s="24">
        <v>2336</v>
      </c>
      <c r="E42" s="23">
        <v>37496073</v>
      </c>
      <c r="F42" s="82">
        <f t="shared" si="1"/>
        <v>780</v>
      </c>
      <c r="G42" s="34">
        <f t="shared" si="1"/>
        <v>26036633</v>
      </c>
      <c r="H42" s="23">
        <v>703</v>
      </c>
      <c r="I42" s="34">
        <v>23872008</v>
      </c>
      <c r="J42" s="23">
        <v>77</v>
      </c>
      <c r="K42" s="83">
        <v>2164625</v>
      </c>
      <c r="L42" s="24">
        <v>7442</v>
      </c>
      <c r="M42" s="60">
        <v>5717511</v>
      </c>
      <c r="N42" s="40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N42" s="27" t="s">
        <v>80</v>
      </c>
      <c r="BO42" s="20" t="e">
        <f>SUMIF(#REF!,#REF!,BQ42:CL42)</f>
        <v>#REF!</v>
      </c>
      <c r="BP42" s="20" t="e">
        <f>SUMIF(#REF!,#REF!,BQ42:CL42)</f>
        <v>#REF!</v>
      </c>
      <c r="BQ42" s="2" t="s">
        <v>9</v>
      </c>
      <c r="BR42" s="2" t="s">
        <v>44</v>
      </c>
      <c r="BS42" s="2" t="s">
        <v>9</v>
      </c>
      <c r="BT42" s="2" t="s">
        <v>9</v>
      </c>
      <c r="BU42" s="20">
        <v>590</v>
      </c>
      <c r="BV42" s="20">
        <v>24647174</v>
      </c>
      <c r="BW42" s="20">
        <v>206</v>
      </c>
      <c r="BX42" s="20">
        <v>5394047</v>
      </c>
      <c r="BY42" s="20">
        <v>320</v>
      </c>
      <c r="BZ42" s="20">
        <v>4878718</v>
      </c>
      <c r="CA42" s="20">
        <v>198</v>
      </c>
      <c r="CB42" s="20">
        <v>1425841</v>
      </c>
      <c r="CC42" s="28">
        <v>389</v>
      </c>
      <c r="CD42" s="28">
        <v>1627115</v>
      </c>
      <c r="CE42" s="28">
        <v>1021</v>
      </c>
      <c r="CF42" s="28">
        <v>2031303</v>
      </c>
      <c r="CG42" s="28">
        <v>1972</v>
      </c>
      <c r="CH42" s="28">
        <v>1496115</v>
      </c>
      <c r="CI42" s="28">
        <v>4546</v>
      </c>
      <c r="CJ42" s="28">
        <v>1674491</v>
      </c>
      <c r="CK42" s="28">
        <v>536</v>
      </c>
      <c r="CL42" s="28">
        <v>38780</v>
      </c>
      <c r="CN42" s="27" t="s">
        <v>80</v>
      </c>
      <c r="CO42" s="20" t="e">
        <f>SUMIF(#REF!,#REF!,CQ42:DL42)</f>
        <v>#REF!</v>
      </c>
      <c r="CP42" s="20" t="e">
        <f>SUMIF(#REF!,#REF!,CQ42:DL42)</f>
        <v>#REF!</v>
      </c>
      <c r="CQ42" s="2" t="s">
        <v>45</v>
      </c>
      <c r="CR42" s="2" t="s">
        <v>9</v>
      </c>
      <c r="CS42" s="2" t="s">
        <v>9</v>
      </c>
      <c r="CT42" s="2" t="s">
        <v>9</v>
      </c>
      <c r="CU42" s="20">
        <v>590</v>
      </c>
      <c r="CV42" s="20">
        <v>24647174</v>
      </c>
      <c r="CW42" s="20">
        <v>206</v>
      </c>
      <c r="CX42" s="20">
        <v>5394047</v>
      </c>
      <c r="CY42" s="20">
        <v>320</v>
      </c>
      <c r="CZ42" s="20">
        <v>4878718</v>
      </c>
      <c r="DA42" s="20">
        <v>198</v>
      </c>
      <c r="DB42" s="20">
        <v>1425841</v>
      </c>
      <c r="DC42" s="28">
        <v>389</v>
      </c>
      <c r="DD42" s="28">
        <v>1627115</v>
      </c>
      <c r="DE42" s="28">
        <v>1021</v>
      </c>
      <c r="DF42" s="28">
        <v>2031303</v>
      </c>
      <c r="DG42" s="28">
        <v>1972</v>
      </c>
      <c r="DH42" s="28">
        <v>1496115</v>
      </c>
      <c r="DI42" s="28">
        <v>4546</v>
      </c>
      <c r="DJ42" s="28">
        <v>1674491</v>
      </c>
      <c r="DK42" s="28">
        <v>536</v>
      </c>
      <c r="DL42" s="28">
        <v>38780</v>
      </c>
    </row>
    <row r="43" spans="1:116" ht="18.75" customHeight="1">
      <c r="A43" s="66">
        <v>1996</v>
      </c>
      <c r="B43" s="88">
        <f t="shared" si="0"/>
        <v>9472</v>
      </c>
      <c r="C43" s="89">
        <f t="shared" si="0"/>
        <v>43785915</v>
      </c>
      <c r="D43" s="30">
        <v>2302</v>
      </c>
      <c r="E43" s="29">
        <v>37938139</v>
      </c>
      <c r="F43" s="80">
        <f t="shared" si="1"/>
        <v>796</v>
      </c>
      <c r="G43" s="33">
        <f t="shared" si="1"/>
        <v>26896542</v>
      </c>
      <c r="H43" s="29">
        <v>721</v>
      </c>
      <c r="I43" s="33">
        <v>24764941</v>
      </c>
      <c r="J43" s="29">
        <v>75</v>
      </c>
      <c r="K43" s="81">
        <v>2131601</v>
      </c>
      <c r="L43" s="30">
        <v>7170</v>
      </c>
      <c r="M43" s="61">
        <v>5847776</v>
      </c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N43" s="27" t="s">
        <v>81</v>
      </c>
      <c r="BO43" s="20" t="e">
        <f>SUMIF(#REF!,#REF!,BQ43:CL43)</f>
        <v>#REF!</v>
      </c>
      <c r="BP43" s="20" t="e">
        <f>SUMIF(#REF!,#REF!,BQ43:CL43)</f>
        <v>#REF!</v>
      </c>
      <c r="BQ43" s="2" t="s">
        <v>45</v>
      </c>
      <c r="BR43" s="2" t="s">
        <v>9</v>
      </c>
      <c r="BS43" s="2" t="s">
        <v>9</v>
      </c>
      <c r="BT43" s="2" t="s">
        <v>9</v>
      </c>
      <c r="BU43" s="20">
        <v>557</v>
      </c>
      <c r="BV43" s="20">
        <v>24576689</v>
      </c>
      <c r="BW43" s="20">
        <v>218</v>
      </c>
      <c r="BX43" s="20">
        <v>5636501</v>
      </c>
      <c r="BY43" s="20">
        <v>343</v>
      </c>
      <c r="BZ43" s="20">
        <v>5237726</v>
      </c>
      <c r="CA43" s="20">
        <v>164</v>
      </c>
      <c r="CB43" s="20">
        <v>1185098</v>
      </c>
      <c r="CC43" s="28">
        <v>452</v>
      </c>
      <c r="CD43" s="28">
        <v>1930352</v>
      </c>
      <c r="CE43" s="28">
        <v>972</v>
      </c>
      <c r="CF43" s="28">
        <v>2068086</v>
      </c>
      <c r="CG43" s="28">
        <v>2091</v>
      </c>
      <c r="CH43" s="28">
        <v>1585551</v>
      </c>
      <c r="CI43" s="28">
        <v>4133</v>
      </c>
      <c r="CJ43" s="28">
        <v>1529303</v>
      </c>
      <c r="CK43" s="28">
        <v>542</v>
      </c>
      <c r="CL43" s="28">
        <v>36609</v>
      </c>
      <c r="CN43" s="27" t="s">
        <v>81</v>
      </c>
      <c r="CO43" s="20" t="e">
        <f>SUMIF(#REF!,#REF!,CQ43:DL43)</f>
        <v>#REF!</v>
      </c>
      <c r="CP43" s="20" t="e">
        <f>SUMIF(#REF!,#REF!,CQ43:DL43)</f>
        <v>#REF!</v>
      </c>
      <c r="CQ43" s="2" t="s">
        <v>9</v>
      </c>
      <c r="CR43" s="2" t="s">
        <v>42</v>
      </c>
      <c r="CS43" s="2" t="s">
        <v>9</v>
      </c>
      <c r="CT43" s="2" t="s">
        <v>9</v>
      </c>
      <c r="CU43" s="20">
        <v>557</v>
      </c>
      <c r="CV43" s="20">
        <v>24576689</v>
      </c>
      <c r="CW43" s="20">
        <v>218</v>
      </c>
      <c r="CX43" s="20">
        <v>5636501</v>
      </c>
      <c r="CY43" s="20">
        <v>343</v>
      </c>
      <c r="CZ43" s="20">
        <v>5237726</v>
      </c>
      <c r="DA43" s="20">
        <v>164</v>
      </c>
      <c r="DB43" s="20">
        <v>1185098</v>
      </c>
      <c r="DC43" s="28">
        <v>452</v>
      </c>
      <c r="DD43" s="28">
        <v>1930352</v>
      </c>
      <c r="DE43" s="28">
        <v>972</v>
      </c>
      <c r="DF43" s="28">
        <v>2068086</v>
      </c>
      <c r="DG43" s="28">
        <v>2091</v>
      </c>
      <c r="DH43" s="28">
        <v>1585551</v>
      </c>
      <c r="DI43" s="28">
        <v>4133</v>
      </c>
      <c r="DJ43" s="28">
        <v>1529303</v>
      </c>
      <c r="DK43" s="28">
        <v>542</v>
      </c>
      <c r="DL43" s="28">
        <v>36609</v>
      </c>
    </row>
    <row r="44" spans="1:116" ht="18.75" customHeight="1">
      <c r="A44" s="65">
        <v>1997</v>
      </c>
      <c r="B44" s="90">
        <f t="shared" si="0"/>
        <v>9379</v>
      </c>
      <c r="C44" s="91">
        <f t="shared" si="0"/>
        <v>44547033</v>
      </c>
      <c r="D44" s="24">
        <v>2321</v>
      </c>
      <c r="E44" s="23">
        <v>38081173</v>
      </c>
      <c r="F44" s="82">
        <f t="shared" si="1"/>
        <v>784</v>
      </c>
      <c r="G44" s="34">
        <f t="shared" si="1"/>
        <v>25226869</v>
      </c>
      <c r="H44" s="23">
        <v>709</v>
      </c>
      <c r="I44" s="34">
        <v>23094109</v>
      </c>
      <c r="J44" s="23">
        <v>75</v>
      </c>
      <c r="K44" s="83">
        <v>2132760</v>
      </c>
      <c r="L44" s="24">
        <v>7058</v>
      </c>
      <c r="M44" s="60">
        <v>6465860</v>
      </c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N44" s="27" t="s">
        <v>82</v>
      </c>
      <c r="BO44" s="20" t="e">
        <f>SUMIF(#REF!,#REF!,BQ44:CL44)</f>
        <v>#REF!</v>
      </c>
      <c r="BP44" s="20" t="e">
        <f>SUMIF(#REF!,#REF!,BQ44:CL44)</f>
        <v>#REF!</v>
      </c>
      <c r="BQ44" s="2" t="s">
        <v>9</v>
      </c>
      <c r="BR44" s="2" t="s">
        <v>48</v>
      </c>
      <c r="BS44" s="2" t="s">
        <v>45</v>
      </c>
      <c r="BT44" s="2" t="s">
        <v>9</v>
      </c>
      <c r="BU44" s="20">
        <v>510</v>
      </c>
      <c r="BV44" s="20">
        <v>22627061</v>
      </c>
      <c r="BW44" s="20">
        <v>262</v>
      </c>
      <c r="BX44" s="20">
        <v>6842145</v>
      </c>
      <c r="BY44" s="20">
        <v>373</v>
      </c>
      <c r="BZ44" s="20">
        <v>5753596</v>
      </c>
      <c r="CA44" s="20">
        <v>168</v>
      </c>
      <c r="CB44" s="20">
        <v>1218282</v>
      </c>
      <c r="CC44" s="28">
        <v>536</v>
      </c>
      <c r="CD44" s="28">
        <v>2385873</v>
      </c>
      <c r="CE44" s="28">
        <v>1215</v>
      </c>
      <c r="CF44" s="28">
        <v>2744855</v>
      </c>
      <c r="CG44" s="28">
        <v>1986</v>
      </c>
      <c r="CH44" s="28">
        <v>1511754</v>
      </c>
      <c r="CI44" s="28">
        <v>3789</v>
      </c>
      <c r="CJ44" s="28">
        <v>1430743</v>
      </c>
      <c r="CK44" s="28">
        <v>540</v>
      </c>
      <c r="CL44" s="28">
        <v>32724</v>
      </c>
      <c r="CN44" s="27" t="s">
        <v>82</v>
      </c>
      <c r="CO44" s="20" t="e">
        <f>SUMIF(#REF!,#REF!,CQ44:DL44)</f>
        <v>#REF!</v>
      </c>
      <c r="CP44" s="20" t="e">
        <f>SUMIF(#REF!,#REF!,CQ44:DL44)</f>
        <v>#REF!</v>
      </c>
      <c r="CQ44" s="2" t="s">
        <v>9</v>
      </c>
      <c r="CR44" s="2" t="s">
        <v>9</v>
      </c>
      <c r="CS44" s="2" t="s">
        <v>45</v>
      </c>
      <c r="CT44" s="2" t="s">
        <v>9</v>
      </c>
      <c r="CU44" s="20">
        <v>510</v>
      </c>
      <c r="CV44" s="20">
        <v>22627061</v>
      </c>
      <c r="CW44" s="20">
        <v>262</v>
      </c>
      <c r="CX44" s="20">
        <v>6842145</v>
      </c>
      <c r="CY44" s="20">
        <v>373</v>
      </c>
      <c r="CZ44" s="20">
        <v>5753596</v>
      </c>
      <c r="DA44" s="20">
        <v>168</v>
      </c>
      <c r="DB44" s="20">
        <v>1218282</v>
      </c>
      <c r="DC44" s="28">
        <v>536</v>
      </c>
      <c r="DD44" s="28">
        <v>2385873</v>
      </c>
      <c r="DE44" s="28">
        <v>1215</v>
      </c>
      <c r="DF44" s="28">
        <v>2744855</v>
      </c>
      <c r="DG44" s="28">
        <v>1986</v>
      </c>
      <c r="DH44" s="28">
        <v>1511754</v>
      </c>
      <c r="DI44" s="28">
        <v>3789</v>
      </c>
      <c r="DJ44" s="28">
        <v>1430743</v>
      </c>
      <c r="DK44" s="28">
        <v>540</v>
      </c>
      <c r="DL44" s="28">
        <v>32724</v>
      </c>
    </row>
    <row r="45" spans="1:116" ht="18.75" customHeight="1">
      <c r="A45" s="66">
        <v>1998</v>
      </c>
      <c r="B45" s="88">
        <f t="shared" si="0"/>
        <v>8921</v>
      </c>
      <c r="C45" s="89">
        <f t="shared" si="0"/>
        <v>41826491</v>
      </c>
      <c r="D45" s="30">
        <v>2190</v>
      </c>
      <c r="E45" s="29">
        <v>34741885</v>
      </c>
      <c r="F45" s="80">
        <f t="shared" si="1"/>
        <v>755</v>
      </c>
      <c r="G45" s="33">
        <f t="shared" si="1"/>
        <v>22825061</v>
      </c>
      <c r="H45" s="29">
        <v>677</v>
      </c>
      <c r="I45" s="33">
        <v>20594574</v>
      </c>
      <c r="J45" s="29">
        <v>78</v>
      </c>
      <c r="K45" s="81">
        <v>2230487</v>
      </c>
      <c r="L45" s="30">
        <v>6731</v>
      </c>
      <c r="M45" s="61">
        <v>7084606</v>
      </c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N45" s="27" t="s">
        <v>83</v>
      </c>
      <c r="BO45" s="20" t="e">
        <f>SUMIF(#REF!,#REF!,BQ45:CL45)</f>
        <v>#REF!</v>
      </c>
      <c r="BP45" s="20" t="e">
        <f>SUMIF(#REF!,#REF!,BQ45:CL45)</f>
        <v>#REF!</v>
      </c>
      <c r="BQ45" s="2" t="s">
        <v>9</v>
      </c>
      <c r="BR45" s="2" t="s">
        <v>45</v>
      </c>
      <c r="BS45" s="2" t="s">
        <v>48</v>
      </c>
      <c r="BT45" s="2" t="s">
        <v>9</v>
      </c>
      <c r="BU45" s="20">
        <v>365</v>
      </c>
      <c r="BV45" s="20">
        <v>18513327</v>
      </c>
      <c r="BW45" s="20">
        <v>298</v>
      </c>
      <c r="BX45" s="20">
        <v>7715579</v>
      </c>
      <c r="BY45" s="20">
        <v>411</v>
      </c>
      <c r="BZ45" s="20">
        <v>6355100</v>
      </c>
      <c r="CA45" s="20">
        <v>123</v>
      </c>
      <c r="CB45" s="20">
        <v>859655</v>
      </c>
      <c r="CC45" s="28">
        <v>538</v>
      </c>
      <c r="CD45" s="28">
        <v>2316100</v>
      </c>
      <c r="CE45" s="28">
        <v>1405</v>
      </c>
      <c r="CF45" s="28">
        <v>3259542</v>
      </c>
      <c r="CG45" s="28">
        <v>1930</v>
      </c>
      <c r="CH45" s="28">
        <v>1443720</v>
      </c>
      <c r="CI45" s="28">
        <v>3566</v>
      </c>
      <c r="CJ45" s="28">
        <v>1343518</v>
      </c>
      <c r="CK45" s="28">
        <v>285</v>
      </c>
      <c r="CL45" s="28">
        <v>19950</v>
      </c>
      <c r="CN45" s="27" t="s">
        <v>83</v>
      </c>
      <c r="CO45" s="20" t="e">
        <f>SUMIF(#REF!,#REF!,CQ45:DL45)</f>
        <v>#REF!</v>
      </c>
      <c r="CP45" s="20" t="e">
        <f>SUMIF(#REF!,#REF!,CQ45:DL45)</f>
        <v>#REF!</v>
      </c>
      <c r="CQ45" s="2" t="s">
        <v>9</v>
      </c>
      <c r="CR45" s="2" t="s">
        <v>9</v>
      </c>
      <c r="CS45" s="2" t="s">
        <v>49</v>
      </c>
      <c r="CT45" s="2" t="s">
        <v>9</v>
      </c>
      <c r="CU45" s="20">
        <v>365</v>
      </c>
      <c r="CV45" s="20">
        <v>18513327</v>
      </c>
      <c r="CW45" s="20">
        <v>298</v>
      </c>
      <c r="CX45" s="20">
        <v>7715579</v>
      </c>
      <c r="CY45" s="20">
        <v>411</v>
      </c>
      <c r="CZ45" s="20">
        <v>6355100</v>
      </c>
      <c r="DA45" s="20">
        <v>123</v>
      </c>
      <c r="DB45" s="20">
        <v>859655</v>
      </c>
      <c r="DC45" s="28">
        <v>538</v>
      </c>
      <c r="DD45" s="28">
        <v>2316100</v>
      </c>
      <c r="DE45" s="28">
        <v>1405</v>
      </c>
      <c r="DF45" s="28">
        <v>3259542</v>
      </c>
      <c r="DG45" s="28">
        <v>1930</v>
      </c>
      <c r="DH45" s="28">
        <v>1443720</v>
      </c>
      <c r="DI45" s="28">
        <v>3566</v>
      </c>
      <c r="DJ45" s="28">
        <v>1343518</v>
      </c>
      <c r="DK45" s="28">
        <v>285</v>
      </c>
      <c r="DL45" s="28">
        <v>19950</v>
      </c>
    </row>
    <row r="46" spans="1:116" ht="18.75" customHeight="1">
      <c r="A46" s="65">
        <v>1999</v>
      </c>
      <c r="B46" s="90">
        <f t="shared" si="0"/>
        <v>8958</v>
      </c>
      <c r="C46" s="91">
        <f t="shared" si="0"/>
        <v>38906284</v>
      </c>
      <c r="D46" s="24">
        <v>2033</v>
      </c>
      <c r="E46" s="23">
        <v>32068165</v>
      </c>
      <c r="F46" s="82">
        <f t="shared" si="1"/>
        <v>784</v>
      </c>
      <c r="G46" s="34">
        <f t="shared" si="1"/>
        <v>19490202</v>
      </c>
      <c r="H46" s="23">
        <v>707</v>
      </c>
      <c r="I46" s="34">
        <v>17262629</v>
      </c>
      <c r="J46" s="23">
        <v>77</v>
      </c>
      <c r="K46" s="83">
        <v>2227573</v>
      </c>
      <c r="L46" s="24">
        <v>6925</v>
      </c>
      <c r="M46" s="60">
        <v>6838119</v>
      </c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41"/>
      <c r="BN46" s="42" t="s">
        <v>84</v>
      </c>
      <c r="BO46" s="43" t="e">
        <f>SUMIF(#REF!,#REF!,BQ46:CL46)</f>
        <v>#REF!</v>
      </c>
      <c r="BP46" s="43" t="e">
        <f>SUMIF(#REF!,#REF!,BQ46:CL46)</f>
        <v>#REF!</v>
      </c>
      <c r="BQ46" s="43">
        <v>136</v>
      </c>
      <c r="BR46" s="43">
        <v>9162200</v>
      </c>
      <c r="BS46" s="43">
        <v>31</v>
      </c>
      <c r="BT46" s="43">
        <v>1400169</v>
      </c>
      <c r="BU46" s="43">
        <v>129</v>
      </c>
      <c r="BV46" s="43">
        <v>4446879</v>
      </c>
      <c r="BW46" s="43">
        <v>297</v>
      </c>
      <c r="BX46" s="43">
        <v>7745268</v>
      </c>
      <c r="BY46" s="43">
        <v>419</v>
      </c>
      <c r="BZ46" s="43">
        <v>6536479</v>
      </c>
      <c r="CA46" s="43">
        <v>178</v>
      </c>
      <c r="CB46" s="43">
        <v>1332058</v>
      </c>
      <c r="CC46" s="44">
        <v>602</v>
      </c>
      <c r="CD46" s="44">
        <v>2606448</v>
      </c>
      <c r="CE46" s="44">
        <v>1249</v>
      </c>
      <c r="CF46" s="44">
        <v>2960821</v>
      </c>
      <c r="CG46" s="44">
        <v>1861</v>
      </c>
      <c r="CH46" s="44">
        <v>1379184</v>
      </c>
      <c r="CI46" s="44">
        <v>3529</v>
      </c>
      <c r="CJ46" s="44">
        <v>1309681</v>
      </c>
      <c r="CK46" s="44">
        <v>527</v>
      </c>
      <c r="CL46" s="44">
        <v>27097</v>
      </c>
      <c r="CM46" s="41"/>
      <c r="CN46" s="42" t="s">
        <v>84</v>
      </c>
      <c r="CO46" s="43" t="e">
        <f>SUMIF(#REF!,#REF!,CQ46:DL46)</f>
        <v>#REF!</v>
      </c>
      <c r="CP46" s="43" t="e">
        <f>SUMIF(#REF!,#REF!,CQ46:DL46)</f>
        <v>#REF!</v>
      </c>
      <c r="CQ46" s="43">
        <v>136</v>
      </c>
      <c r="CR46" s="43">
        <v>9162200</v>
      </c>
      <c r="CS46" s="43">
        <v>31</v>
      </c>
      <c r="CT46" s="43">
        <v>1400169</v>
      </c>
      <c r="CU46" s="43">
        <v>129</v>
      </c>
      <c r="CV46" s="43">
        <v>4446879</v>
      </c>
      <c r="CW46" s="43">
        <v>297</v>
      </c>
      <c r="CX46" s="43">
        <v>7745268</v>
      </c>
      <c r="CY46" s="43">
        <v>419</v>
      </c>
      <c r="CZ46" s="43">
        <v>6536479</v>
      </c>
      <c r="DA46" s="43">
        <v>178</v>
      </c>
      <c r="DB46" s="43">
        <v>1332058</v>
      </c>
      <c r="DC46" s="44">
        <v>602</v>
      </c>
      <c r="DD46" s="44">
        <v>2606448</v>
      </c>
      <c r="DE46" s="44">
        <v>1249</v>
      </c>
      <c r="DF46" s="44">
        <v>2960821</v>
      </c>
      <c r="DG46" s="44">
        <v>1861</v>
      </c>
      <c r="DH46" s="44">
        <v>1379184</v>
      </c>
      <c r="DI46" s="44">
        <v>3529</v>
      </c>
      <c r="DJ46" s="44">
        <v>1309681</v>
      </c>
      <c r="DK46" s="44">
        <v>527</v>
      </c>
      <c r="DL46" s="44">
        <v>27097</v>
      </c>
    </row>
    <row r="47" spans="1:116" ht="18.75" customHeight="1">
      <c r="A47" s="66">
        <v>2000</v>
      </c>
      <c r="B47" s="88">
        <f t="shared" si="0"/>
        <v>9307</v>
      </c>
      <c r="C47" s="89">
        <f t="shared" si="0"/>
        <v>37286972</v>
      </c>
      <c r="D47" s="30">
        <v>2021</v>
      </c>
      <c r="E47" s="29">
        <v>30619103</v>
      </c>
      <c r="F47" s="80">
        <f t="shared" si="1"/>
        <v>839</v>
      </c>
      <c r="G47" s="33">
        <f t="shared" si="1"/>
        <v>19111317</v>
      </c>
      <c r="H47" s="29">
        <v>762</v>
      </c>
      <c r="I47" s="33">
        <v>16884308</v>
      </c>
      <c r="J47" s="29">
        <v>77</v>
      </c>
      <c r="K47" s="81">
        <v>2227009</v>
      </c>
      <c r="L47" s="30">
        <v>7286</v>
      </c>
      <c r="M47" s="61">
        <v>6667869</v>
      </c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N47" s="27" t="s">
        <v>85</v>
      </c>
      <c r="BO47" s="20" t="e">
        <f>SUMIF(#REF!,#REF!,BQ47:CL47)</f>
        <v>#REF!</v>
      </c>
      <c r="BP47" s="20" t="e">
        <f>SUMIF(#REF!,#REF!,BQ47:CL47)</f>
        <v>#REF!</v>
      </c>
      <c r="BQ47" s="20">
        <v>140</v>
      </c>
      <c r="BR47" s="20">
        <v>9393796</v>
      </c>
      <c r="BS47" s="20">
        <v>16</v>
      </c>
      <c r="BT47" s="20">
        <v>691919</v>
      </c>
      <c r="BU47" s="20">
        <v>101</v>
      </c>
      <c r="BV47" s="20">
        <v>3532509</v>
      </c>
      <c r="BW47" s="20">
        <v>253</v>
      </c>
      <c r="BX47" s="20">
        <v>6625350</v>
      </c>
      <c r="BY47" s="20">
        <v>440</v>
      </c>
      <c r="BZ47" s="20">
        <v>6729095</v>
      </c>
      <c r="CA47" s="20">
        <v>280</v>
      </c>
      <c r="CB47" s="20">
        <v>2238997</v>
      </c>
      <c r="CC47" s="28">
        <v>608</v>
      </c>
      <c r="CD47" s="28">
        <v>2597165</v>
      </c>
      <c r="CE47" s="28">
        <v>1135</v>
      </c>
      <c r="CF47" s="28">
        <v>2666281</v>
      </c>
      <c r="CG47" s="28">
        <v>2020</v>
      </c>
      <c r="CH47" s="28">
        <v>1478455</v>
      </c>
      <c r="CI47" s="28">
        <v>3597</v>
      </c>
      <c r="CJ47" s="28">
        <v>1306000</v>
      </c>
      <c r="CK47" s="28">
        <v>717</v>
      </c>
      <c r="CL47" s="28">
        <v>27405</v>
      </c>
      <c r="CN47" s="27" t="s">
        <v>85</v>
      </c>
      <c r="CO47" s="20" t="e">
        <f>SUMIF(#REF!,#REF!,CQ47:DL47)</f>
        <v>#REF!</v>
      </c>
      <c r="CP47" s="20" t="e">
        <f>SUMIF(#REF!,#REF!,CQ47:DL47)</f>
        <v>#REF!</v>
      </c>
      <c r="CQ47" s="20">
        <v>140</v>
      </c>
      <c r="CR47" s="20">
        <v>9393796</v>
      </c>
      <c r="CS47" s="20">
        <v>16</v>
      </c>
      <c r="CT47" s="20">
        <v>691919</v>
      </c>
      <c r="CU47" s="20">
        <v>101</v>
      </c>
      <c r="CV47" s="20">
        <v>3532509</v>
      </c>
      <c r="CW47" s="20">
        <v>253</v>
      </c>
      <c r="CX47" s="20">
        <v>6625350</v>
      </c>
      <c r="CY47" s="20">
        <v>440</v>
      </c>
      <c r="CZ47" s="20">
        <v>6729095</v>
      </c>
      <c r="DA47" s="20">
        <v>280</v>
      </c>
      <c r="DB47" s="20">
        <v>2238997</v>
      </c>
      <c r="DC47" s="28">
        <v>608</v>
      </c>
      <c r="DD47" s="28">
        <v>2597165</v>
      </c>
      <c r="DE47" s="28">
        <v>1135</v>
      </c>
      <c r="DF47" s="28">
        <v>2666281</v>
      </c>
      <c r="DG47" s="28">
        <v>2020</v>
      </c>
      <c r="DH47" s="28">
        <v>1478455</v>
      </c>
      <c r="DI47" s="28">
        <v>3597</v>
      </c>
      <c r="DJ47" s="28">
        <v>1306000</v>
      </c>
      <c r="DK47" s="28">
        <v>717</v>
      </c>
      <c r="DL47" s="28">
        <v>27405</v>
      </c>
    </row>
    <row r="48" spans="1:116" ht="18.75" customHeight="1">
      <c r="A48" s="65">
        <v>2001</v>
      </c>
      <c r="B48" s="90">
        <f t="shared" si="0"/>
        <v>9370</v>
      </c>
      <c r="C48" s="91">
        <f t="shared" si="0"/>
        <v>35514027</v>
      </c>
      <c r="D48" s="24">
        <v>2009</v>
      </c>
      <c r="E48" s="23">
        <v>28954135</v>
      </c>
      <c r="F48" s="82">
        <f t="shared" si="1"/>
        <v>970</v>
      </c>
      <c r="G48" s="34">
        <f t="shared" si="1"/>
        <v>20213368</v>
      </c>
      <c r="H48" s="23">
        <v>893</v>
      </c>
      <c r="I48" s="34">
        <v>17985795</v>
      </c>
      <c r="J48" s="23">
        <v>77</v>
      </c>
      <c r="K48" s="83">
        <v>2227573</v>
      </c>
      <c r="L48" s="24">
        <v>7361</v>
      </c>
      <c r="M48" s="60">
        <v>6559892</v>
      </c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41"/>
      <c r="BN48" s="42" t="s">
        <v>86</v>
      </c>
      <c r="BO48" s="43" t="e">
        <f>SUMIF(#REF!,#REF!,BQ48:CL48)</f>
        <v>#REF!</v>
      </c>
      <c r="BP48" s="43" t="e">
        <f>SUMIF(#REF!,#REF!,BQ48:CL48)</f>
        <v>#REF!</v>
      </c>
      <c r="BQ48" s="43">
        <v>144</v>
      </c>
      <c r="BR48" s="43">
        <v>9448241</v>
      </c>
      <c r="BS48" s="43">
        <v>14</v>
      </c>
      <c r="BT48" s="43">
        <v>597675</v>
      </c>
      <c r="BU48" s="43">
        <v>59</v>
      </c>
      <c r="BV48" s="43">
        <v>2126963</v>
      </c>
      <c r="BW48" s="43">
        <v>222</v>
      </c>
      <c r="BX48" s="43">
        <v>5943395</v>
      </c>
      <c r="BY48" s="43">
        <v>421</v>
      </c>
      <c r="BZ48" s="43">
        <v>6617518</v>
      </c>
      <c r="CA48" s="43">
        <v>345</v>
      </c>
      <c r="CB48" s="43">
        <v>2708113</v>
      </c>
      <c r="CC48" s="44">
        <v>681</v>
      </c>
      <c r="CD48" s="44">
        <v>2878805</v>
      </c>
      <c r="CE48" s="44">
        <v>963</v>
      </c>
      <c r="CF48" s="44">
        <v>2212789</v>
      </c>
      <c r="CG48" s="44">
        <v>2054</v>
      </c>
      <c r="CH48" s="44">
        <v>1529352</v>
      </c>
      <c r="CI48" s="44">
        <v>3794</v>
      </c>
      <c r="CJ48" s="44">
        <v>1429215</v>
      </c>
      <c r="CK48" s="44">
        <v>673</v>
      </c>
      <c r="CL48" s="44">
        <v>21961</v>
      </c>
      <c r="CM48" s="41"/>
      <c r="CN48" s="42" t="s">
        <v>86</v>
      </c>
      <c r="CO48" s="43" t="e">
        <f>SUMIF(#REF!,#REF!,CQ48:DL48)</f>
        <v>#REF!</v>
      </c>
      <c r="CP48" s="43" t="e">
        <f>SUMIF(#REF!,#REF!,CQ48:DL48)</f>
        <v>#REF!</v>
      </c>
      <c r="CQ48" s="43">
        <v>144</v>
      </c>
      <c r="CR48" s="43">
        <v>9448241</v>
      </c>
      <c r="CS48" s="43">
        <v>14</v>
      </c>
      <c r="CT48" s="43">
        <v>597675</v>
      </c>
      <c r="CU48" s="43">
        <v>59</v>
      </c>
      <c r="CV48" s="43">
        <v>2126963</v>
      </c>
      <c r="CW48" s="43">
        <v>222</v>
      </c>
      <c r="CX48" s="43">
        <v>5943395</v>
      </c>
      <c r="CY48" s="43">
        <v>421</v>
      </c>
      <c r="CZ48" s="43">
        <v>6617518</v>
      </c>
      <c r="DA48" s="43">
        <v>345</v>
      </c>
      <c r="DB48" s="43">
        <v>2708113</v>
      </c>
      <c r="DC48" s="44">
        <v>681</v>
      </c>
      <c r="DD48" s="44">
        <v>2878805</v>
      </c>
      <c r="DE48" s="44">
        <v>963</v>
      </c>
      <c r="DF48" s="44">
        <v>2212789</v>
      </c>
      <c r="DG48" s="44">
        <v>2054</v>
      </c>
      <c r="DH48" s="44">
        <v>1529352</v>
      </c>
      <c r="DI48" s="44">
        <v>3794</v>
      </c>
      <c r="DJ48" s="44">
        <v>1429215</v>
      </c>
      <c r="DK48" s="44">
        <v>673</v>
      </c>
      <c r="DL48" s="44">
        <v>21961</v>
      </c>
    </row>
    <row r="49" spans="1:116" ht="18.75" customHeight="1">
      <c r="A49" s="66">
        <v>2002</v>
      </c>
      <c r="B49" s="88">
        <f t="shared" si="0"/>
        <v>9827</v>
      </c>
      <c r="C49" s="89">
        <f t="shared" si="0"/>
        <v>36295361</v>
      </c>
      <c r="D49" s="45">
        <v>1969</v>
      </c>
      <c r="E49" s="46">
        <v>28471924</v>
      </c>
      <c r="F49" s="86">
        <f t="shared" si="1"/>
        <v>1008</v>
      </c>
      <c r="G49" s="47">
        <f t="shared" si="1"/>
        <v>19707301</v>
      </c>
      <c r="H49" s="46">
        <v>928</v>
      </c>
      <c r="I49" s="47">
        <v>17374475</v>
      </c>
      <c r="J49" s="46">
        <v>80</v>
      </c>
      <c r="K49" s="87">
        <v>2332826</v>
      </c>
      <c r="L49" s="45">
        <v>7858</v>
      </c>
      <c r="M49" s="62">
        <v>7823437</v>
      </c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N49" s="27" t="s">
        <v>87</v>
      </c>
      <c r="BO49" s="20" t="e">
        <f>SUMIF(#REF!,#REF!,BQ49:CL49)</f>
        <v>#REF!</v>
      </c>
      <c r="BP49" s="20" t="e">
        <f>SUMIF(#REF!,#REF!,BQ49:CL49)</f>
        <v>#REF!</v>
      </c>
      <c r="BQ49" s="48">
        <v>120</v>
      </c>
      <c r="BR49" s="48">
        <v>7850807</v>
      </c>
      <c r="BS49" s="48">
        <v>13</v>
      </c>
      <c r="BT49" s="48">
        <v>581410</v>
      </c>
      <c r="BU49" s="48">
        <v>88</v>
      </c>
      <c r="BV49" s="48">
        <v>3127513</v>
      </c>
      <c r="BW49" s="48">
        <v>221</v>
      </c>
      <c r="BX49" s="48">
        <v>5966675</v>
      </c>
      <c r="BY49" s="48">
        <v>415</v>
      </c>
      <c r="BZ49" s="48">
        <v>6717315</v>
      </c>
      <c r="CA49" s="48">
        <v>338</v>
      </c>
      <c r="CB49" s="48">
        <v>2531818</v>
      </c>
      <c r="CC49" s="49">
        <v>809</v>
      </c>
      <c r="CD49" s="49">
        <v>3346032</v>
      </c>
      <c r="CE49" s="49">
        <v>1920</v>
      </c>
      <c r="CF49" s="49">
        <v>3607521</v>
      </c>
      <c r="CG49" s="49">
        <v>1495</v>
      </c>
      <c r="CH49" s="49">
        <v>1139231</v>
      </c>
      <c r="CI49" s="49">
        <v>3635</v>
      </c>
      <c r="CJ49" s="49">
        <v>1401973</v>
      </c>
      <c r="CK49" s="49">
        <v>773</v>
      </c>
      <c r="CL49" s="49">
        <v>25066</v>
      </c>
      <c r="CN49" s="27" t="s">
        <v>87</v>
      </c>
      <c r="CO49" s="20" t="e">
        <f>SUMIF(#REF!,#REF!,CQ49:DL49)</f>
        <v>#REF!</v>
      </c>
      <c r="CP49" s="20" t="e">
        <f>SUMIF(#REF!,#REF!,CQ49:DL49)</f>
        <v>#REF!</v>
      </c>
      <c r="CQ49" s="48">
        <v>120</v>
      </c>
      <c r="CR49" s="48">
        <v>7850807</v>
      </c>
      <c r="CS49" s="48">
        <v>13</v>
      </c>
      <c r="CT49" s="48">
        <v>581410</v>
      </c>
      <c r="CU49" s="48">
        <v>88</v>
      </c>
      <c r="CV49" s="48">
        <v>3127513</v>
      </c>
      <c r="CW49" s="48">
        <v>221</v>
      </c>
      <c r="CX49" s="48">
        <v>5966675</v>
      </c>
      <c r="CY49" s="48">
        <v>415</v>
      </c>
      <c r="CZ49" s="48">
        <v>6717315</v>
      </c>
      <c r="DA49" s="48">
        <v>338</v>
      </c>
      <c r="DB49" s="48">
        <v>2531818</v>
      </c>
      <c r="DC49" s="49">
        <v>809</v>
      </c>
      <c r="DD49" s="49">
        <v>3346032</v>
      </c>
      <c r="DE49" s="49">
        <v>1920</v>
      </c>
      <c r="DF49" s="49">
        <v>3607521</v>
      </c>
      <c r="DG49" s="49">
        <v>1495</v>
      </c>
      <c r="DH49" s="49">
        <v>1139231</v>
      </c>
      <c r="DI49" s="49">
        <v>3635</v>
      </c>
      <c r="DJ49" s="49">
        <v>1401973</v>
      </c>
      <c r="DK49" s="49">
        <v>773</v>
      </c>
      <c r="DL49" s="49">
        <v>25066</v>
      </c>
    </row>
    <row r="50" spans="1:116" ht="18.75" customHeight="1">
      <c r="A50" s="65">
        <v>2003</v>
      </c>
      <c r="B50" s="90">
        <f t="shared" si="0"/>
        <v>9785</v>
      </c>
      <c r="C50" s="91">
        <f t="shared" si="0"/>
        <v>35072785</v>
      </c>
      <c r="D50" s="24">
        <v>1859</v>
      </c>
      <c r="E50" s="23">
        <v>27058156</v>
      </c>
      <c r="F50" s="82">
        <f t="shared" si="1"/>
        <v>997</v>
      </c>
      <c r="G50" s="34">
        <f t="shared" si="1"/>
        <v>19412264</v>
      </c>
      <c r="H50" s="23">
        <v>919</v>
      </c>
      <c r="I50" s="34">
        <v>17044432</v>
      </c>
      <c r="J50" s="23">
        <v>78</v>
      </c>
      <c r="K50" s="83">
        <v>2367832</v>
      </c>
      <c r="L50" s="24">
        <v>7926</v>
      </c>
      <c r="M50" s="60">
        <v>8014629</v>
      </c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41"/>
      <c r="BN50" s="50" t="s">
        <v>88</v>
      </c>
      <c r="BO50" s="51" t="e">
        <f>SUMIF(#REF!,#REF!,BQ50:CL50)</f>
        <v>#REF!</v>
      </c>
      <c r="BP50" s="51" t="e">
        <f>SUMIF(#REF!,#REF!,BQ50:CL50)</f>
        <v>#REF!</v>
      </c>
      <c r="BQ50" s="51">
        <v>104</v>
      </c>
      <c r="BR50" s="51">
        <v>7132073</v>
      </c>
      <c r="BS50" s="51">
        <v>22</v>
      </c>
      <c r="BT50" s="51">
        <v>986810</v>
      </c>
      <c r="BU50" s="51">
        <v>106</v>
      </c>
      <c r="BV50" s="51">
        <v>3560648</v>
      </c>
      <c r="BW50" s="51">
        <v>139</v>
      </c>
      <c r="BX50" s="51">
        <v>3793466</v>
      </c>
      <c r="BY50" s="51">
        <v>441</v>
      </c>
      <c r="BZ50" s="51">
        <v>7260410</v>
      </c>
      <c r="CA50" s="51">
        <v>370</v>
      </c>
      <c r="CB50" s="51">
        <v>2748242</v>
      </c>
      <c r="CC50" s="52">
        <v>734</v>
      </c>
      <c r="CD50" s="52">
        <v>3058092</v>
      </c>
      <c r="CE50" s="52">
        <v>2385</v>
      </c>
      <c r="CF50" s="52">
        <v>4194556</v>
      </c>
      <c r="CG50" s="52">
        <v>2362</v>
      </c>
      <c r="CH50" s="52">
        <v>1502061</v>
      </c>
      <c r="CI50" s="52">
        <v>2489</v>
      </c>
      <c r="CJ50" s="52">
        <v>819059</v>
      </c>
      <c r="CK50" s="52">
        <v>633</v>
      </c>
      <c r="CL50" s="52">
        <v>17368</v>
      </c>
      <c r="CM50" s="41"/>
      <c r="CN50" s="50" t="s">
        <v>88</v>
      </c>
      <c r="CO50" s="51" t="e">
        <f>SUMIF(#REF!,#REF!,CQ50:DL50)</f>
        <v>#REF!</v>
      </c>
      <c r="CP50" s="51" t="e">
        <f>SUMIF(#REF!,#REF!,CQ50:DL50)</f>
        <v>#REF!</v>
      </c>
      <c r="CQ50" s="51">
        <v>104</v>
      </c>
      <c r="CR50" s="51">
        <v>7132073</v>
      </c>
      <c r="CS50" s="51">
        <v>22</v>
      </c>
      <c r="CT50" s="51">
        <v>986810</v>
      </c>
      <c r="CU50" s="51">
        <v>106</v>
      </c>
      <c r="CV50" s="51">
        <v>3560648</v>
      </c>
      <c r="CW50" s="51">
        <v>139</v>
      </c>
      <c r="CX50" s="51">
        <v>3793466</v>
      </c>
      <c r="CY50" s="51">
        <v>441</v>
      </c>
      <c r="CZ50" s="51">
        <v>7260410</v>
      </c>
      <c r="DA50" s="51">
        <v>370</v>
      </c>
      <c r="DB50" s="51">
        <v>2748242</v>
      </c>
      <c r="DC50" s="52">
        <v>734</v>
      </c>
      <c r="DD50" s="52">
        <v>3058092</v>
      </c>
      <c r="DE50" s="52">
        <v>2385</v>
      </c>
      <c r="DF50" s="52">
        <v>4194556</v>
      </c>
      <c r="DG50" s="52">
        <v>2362</v>
      </c>
      <c r="DH50" s="52">
        <v>1502061</v>
      </c>
      <c r="DI50" s="52">
        <v>2489</v>
      </c>
      <c r="DJ50" s="52">
        <v>819059</v>
      </c>
      <c r="DK50" s="52">
        <v>633</v>
      </c>
      <c r="DL50" s="52">
        <v>17368</v>
      </c>
    </row>
    <row r="51" spans="1:116" ht="18.75" customHeight="1">
      <c r="A51" s="66">
        <v>2004</v>
      </c>
      <c r="B51" s="92">
        <f>D51+L51</f>
        <v>9727</v>
      </c>
      <c r="C51" s="93">
        <f>E51+M51</f>
        <v>35886293</v>
      </c>
      <c r="D51" s="45">
        <v>1959</v>
      </c>
      <c r="E51" s="46">
        <v>27944438</v>
      </c>
      <c r="F51" s="86">
        <f t="shared" si="1"/>
        <v>1100</v>
      </c>
      <c r="G51" s="47">
        <f t="shared" si="1"/>
        <v>20766012</v>
      </c>
      <c r="H51" s="46">
        <v>1027</v>
      </c>
      <c r="I51" s="47">
        <v>18558746</v>
      </c>
      <c r="J51" s="46">
        <v>73</v>
      </c>
      <c r="K51" s="87">
        <v>2207266</v>
      </c>
      <c r="L51" s="45">
        <v>7768</v>
      </c>
      <c r="M51" s="62">
        <v>7941855</v>
      </c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N51" s="53" t="s">
        <v>89</v>
      </c>
      <c r="BY51" s="48">
        <v>845</v>
      </c>
      <c r="BZ51" s="48">
        <v>22991626</v>
      </c>
      <c r="CA51" s="48">
        <v>460</v>
      </c>
      <c r="CB51" s="48">
        <v>3485116</v>
      </c>
      <c r="CC51" s="49">
        <v>723</v>
      </c>
      <c r="CD51" s="49">
        <v>3014692</v>
      </c>
      <c r="CE51" s="49">
        <v>2328</v>
      </c>
      <c r="CF51" s="49">
        <v>4117635</v>
      </c>
      <c r="CG51" s="49">
        <v>2154</v>
      </c>
      <c r="CH51" s="49">
        <v>1396666</v>
      </c>
      <c r="CI51" s="49">
        <v>2574</v>
      </c>
      <c r="CJ51" s="49">
        <v>862630</v>
      </c>
      <c r="CK51" s="49">
        <v>643</v>
      </c>
      <c r="CL51" s="49">
        <v>17928</v>
      </c>
      <c r="CN51" s="53" t="s">
        <v>89</v>
      </c>
      <c r="CY51" s="48">
        <v>845</v>
      </c>
      <c r="CZ51" s="48">
        <v>22991626</v>
      </c>
      <c r="DA51" s="48">
        <v>460</v>
      </c>
      <c r="DB51" s="48">
        <v>3485116</v>
      </c>
      <c r="DC51" s="49">
        <v>723</v>
      </c>
      <c r="DD51" s="49">
        <v>3014692</v>
      </c>
      <c r="DE51" s="49">
        <v>2328</v>
      </c>
      <c r="DF51" s="49">
        <v>4117635</v>
      </c>
      <c r="DG51" s="49">
        <v>2154</v>
      </c>
      <c r="DH51" s="49">
        <v>1396666</v>
      </c>
      <c r="DI51" s="49">
        <v>2574</v>
      </c>
      <c r="DJ51" s="49">
        <v>862630</v>
      </c>
      <c r="DK51" s="49">
        <v>643</v>
      </c>
      <c r="DL51" s="49">
        <v>17928</v>
      </c>
    </row>
    <row r="52" spans="1:92" ht="18.75" customHeight="1">
      <c r="A52" s="65">
        <v>2005</v>
      </c>
      <c r="B52" s="90">
        <f t="shared" si="0"/>
        <v>9948</v>
      </c>
      <c r="C52" s="91">
        <f t="shared" si="0"/>
        <v>37070309</v>
      </c>
      <c r="D52" s="24">
        <v>1943</v>
      </c>
      <c r="E52" s="23">
        <v>28632873</v>
      </c>
      <c r="F52" s="82">
        <f t="shared" si="1"/>
        <v>1098</v>
      </c>
      <c r="G52" s="34">
        <f t="shared" si="1"/>
        <v>21675151</v>
      </c>
      <c r="H52" s="23">
        <v>1025</v>
      </c>
      <c r="I52" s="34">
        <v>19413812</v>
      </c>
      <c r="J52" s="23">
        <v>73</v>
      </c>
      <c r="K52" s="83">
        <v>2261339</v>
      </c>
      <c r="L52" s="24">
        <v>8005</v>
      </c>
      <c r="M52" s="60">
        <v>8437436</v>
      </c>
      <c r="BN52" s="53" t="s">
        <v>90</v>
      </c>
      <c r="CN52" s="53" t="s">
        <v>90</v>
      </c>
    </row>
    <row r="53" spans="1:92" ht="18.75" customHeight="1">
      <c r="A53" s="66">
        <v>2006</v>
      </c>
      <c r="B53" s="92">
        <f aca="true" t="shared" si="2" ref="B53:C67">D53+L53</f>
        <v>10723</v>
      </c>
      <c r="C53" s="93">
        <f t="shared" si="2"/>
        <v>40389387</v>
      </c>
      <c r="D53" s="54">
        <v>1931</v>
      </c>
      <c r="E53" s="45">
        <v>31142787</v>
      </c>
      <c r="F53" s="86">
        <f aca="true" t="shared" si="3" ref="F53:G67">H53+J53</f>
        <v>1190</v>
      </c>
      <c r="G53" s="47">
        <f t="shared" si="3"/>
        <v>24291984</v>
      </c>
      <c r="H53" s="55">
        <v>1090</v>
      </c>
      <c r="I53" s="54">
        <v>21713212</v>
      </c>
      <c r="J53" s="55">
        <v>100</v>
      </c>
      <c r="K53" s="63">
        <v>2578772</v>
      </c>
      <c r="L53" s="54">
        <v>8792</v>
      </c>
      <c r="M53" s="63">
        <v>9246600</v>
      </c>
      <c r="N53" s="40"/>
      <c r="BN53" s="56"/>
      <c r="CN53" s="56"/>
    </row>
    <row r="54" spans="1:92" ht="18.75" customHeight="1">
      <c r="A54" s="65">
        <v>2007</v>
      </c>
      <c r="B54" s="90">
        <f t="shared" si="2"/>
        <v>10373</v>
      </c>
      <c r="C54" s="91">
        <f t="shared" si="2"/>
        <v>42085724</v>
      </c>
      <c r="D54" s="57">
        <v>1968</v>
      </c>
      <c r="E54" s="24">
        <v>33448879</v>
      </c>
      <c r="F54" s="82">
        <f t="shared" si="3"/>
        <v>1218</v>
      </c>
      <c r="G54" s="34">
        <f t="shared" si="3"/>
        <v>26926537</v>
      </c>
      <c r="H54" s="58">
        <v>1113</v>
      </c>
      <c r="I54" s="57">
        <v>24139293</v>
      </c>
      <c r="J54" s="58">
        <v>105</v>
      </c>
      <c r="K54" s="64">
        <v>2787244</v>
      </c>
      <c r="L54" s="57">
        <v>8405</v>
      </c>
      <c r="M54" s="64">
        <v>8636845</v>
      </c>
      <c r="BN54" s="56"/>
      <c r="CN54" s="56"/>
    </row>
    <row r="55" spans="1:92" ht="18.75" customHeight="1">
      <c r="A55" s="66">
        <v>2008</v>
      </c>
      <c r="B55" s="92">
        <f t="shared" si="2"/>
        <v>10527</v>
      </c>
      <c r="C55" s="93">
        <f t="shared" si="2"/>
        <v>45190285</v>
      </c>
      <c r="D55" s="54">
        <v>1937</v>
      </c>
      <c r="E55" s="45">
        <v>36255610</v>
      </c>
      <c r="F55" s="86">
        <f t="shared" si="3"/>
        <v>1257</v>
      </c>
      <c r="G55" s="47">
        <f t="shared" si="3"/>
        <v>28456958</v>
      </c>
      <c r="H55" s="55">
        <v>1179</v>
      </c>
      <c r="I55" s="54">
        <v>26278786</v>
      </c>
      <c r="J55" s="55">
        <v>78</v>
      </c>
      <c r="K55" s="63">
        <v>2178172</v>
      </c>
      <c r="L55" s="54">
        <v>8590</v>
      </c>
      <c r="M55" s="63">
        <v>8934675</v>
      </c>
      <c r="N55" s="40"/>
      <c r="BN55" s="56"/>
      <c r="CN55" s="56"/>
    </row>
    <row r="56" spans="1:92" ht="18.75" customHeight="1">
      <c r="A56" s="65">
        <v>2009</v>
      </c>
      <c r="B56" s="90">
        <f t="shared" si="2"/>
        <v>9632</v>
      </c>
      <c r="C56" s="91">
        <f t="shared" si="2"/>
        <v>44032875</v>
      </c>
      <c r="D56" s="57">
        <v>1858</v>
      </c>
      <c r="E56" s="24">
        <v>35553521</v>
      </c>
      <c r="F56" s="82">
        <f t="shared" si="3"/>
        <v>1289</v>
      </c>
      <c r="G56" s="34">
        <f t="shared" si="3"/>
        <v>28987157</v>
      </c>
      <c r="H56" s="58">
        <v>1231</v>
      </c>
      <c r="I56" s="57">
        <v>27202996</v>
      </c>
      <c r="J56" s="58">
        <v>58</v>
      </c>
      <c r="K56" s="64">
        <v>1784161</v>
      </c>
      <c r="L56" s="57">
        <v>7774</v>
      </c>
      <c r="M56" s="64">
        <v>8479354</v>
      </c>
      <c r="BN56" s="56"/>
      <c r="CN56" s="56"/>
    </row>
    <row r="57" spans="1:92" ht="18.75" customHeight="1">
      <c r="A57" s="66">
        <v>2010</v>
      </c>
      <c r="B57" s="92">
        <f t="shared" si="2"/>
        <v>9252</v>
      </c>
      <c r="C57" s="93">
        <f t="shared" si="2"/>
        <v>43795273</v>
      </c>
      <c r="D57" s="54">
        <v>1784</v>
      </c>
      <c r="E57" s="45">
        <v>36348255</v>
      </c>
      <c r="F57" s="86">
        <f t="shared" si="3"/>
        <v>1274</v>
      </c>
      <c r="G57" s="47">
        <f t="shared" si="3"/>
        <v>29365572</v>
      </c>
      <c r="H57" s="55">
        <v>1212</v>
      </c>
      <c r="I57" s="54">
        <v>27465636</v>
      </c>
      <c r="J57" s="55">
        <v>62</v>
      </c>
      <c r="K57" s="63">
        <v>1899936</v>
      </c>
      <c r="L57" s="54">
        <v>7468</v>
      </c>
      <c r="M57" s="63">
        <v>7447018</v>
      </c>
      <c r="N57" s="40"/>
      <c r="BN57" s="56"/>
      <c r="CN57" s="56"/>
    </row>
    <row r="58" spans="1:92" ht="18.75" customHeight="1">
      <c r="A58" s="65">
        <v>2011</v>
      </c>
      <c r="B58" s="90">
        <f t="shared" si="2"/>
        <v>8846</v>
      </c>
      <c r="C58" s="91">
        <f t="shared" si="2"/>
        <v>40572387</v>
      </c>
      <c r="D58" s="57">
        <v>1715</v>
      </c>
      <c r="E58" s="24">
        <v>33712649</v>
      </c>
      <c r="F58" s="82">
        <f t="shared" si="3"/>
        <v>1202</v>
      </c>
      <c r="G58" s="34">
        <f t="shared" si="3"/>
        <v>27081224</v>
      </c>
      <c r="H58" s="58">
        <v>1143</v>
      </c>
      <c r="I58" s="57">
        <v>25249589</v>
      </c>
      <c r="J58" s="58">
        <v>59</v>
      </c>
      <c r="K58" s="64">
        <v>1831635</v>
      </c>
      <c r="L58" s="57">
        <v>7131</v>
      </c>
      <c r="M58" s="64">
        <v>6859738</v>
      </c>
      <c r="BN58" s="56"/>
      <c r="CN58" s="56"/>
    </row>
    <row r="59" spans="1:92" ht="18.75" customHeight="1">
      <c r="A59" s="66">
        <v>2012</v>
      </c>
      <c r="B59" s="92">
        <f t="shared" si="2"/>
        <v>9063</v>
      </c>
      <c r="C59" s="93">
        <f t="shared" si="2"/>
        <v>39668260</v>
      </c>
      <c r="D59" s="54">
        <v>1695</v>
      </c>
      <c r="E59" s="45">
        <v>32621715</v>
      </c>
      <c r="F59" s="86">
        <f t="shared" si="3"/>
        <v>1230</v>
      </c>
      <c r="G59" s="47">
        <f t="shared" si="3"/>
        <v>26083948</v>
      </c>
      <c r="H59" s="55">
        <v>1170</v>
      </c>
      <c r="I59" s="54">
        <v>24230149</v>
      </c>
      <c r="J59" s="55">
        <v>60</v>
      </c>
      <c r="K59" s="63">
        <v>1853799</v>
      </c>
      <c r="L59" s="54">
        <v>7368</v>
      </c>
      <c r="M59" s="63">
        <v>7046545</v>
      </c>
      <c r="N59" s="40"/>
      <c r="BN59" s="56"/>
      <c r="CN59" s="56"/>
    </row>
    <row r="60" spans="1:92" ht="18.75" customHeight="1">
      <c r="A60" s="65">
        <v>2013</v>
      </c>
      <c r="B60" s="90">
        <f>D60+L60</f>
        <v>8657</v>
      </c>
      <c r="C60" s="91">
        <f>E60+M60</f>
        <v>38576352</v>
      </c>
      <c r="D60" s="57">
        <v>1672</v>
      </c>
      <c r="E60" s="24">
        <v>31858650</v>
      </c>
      <c r="F60" s="82">
        <f>H60+J60</f>
        <v>1221</v>
      </c>
      <c r="G60" s="34">
        <f>I60+K60</f>
        <v>25752749</v>
      </c>
      <c r="H60" s="58">
        <v>1162</v>
      </c>
      <c r="I60" s="57">
        <v>23919984</v>
      </c>
      <c r="J60" s="58">
        <v>59</v>
      </c>
      <c r="K60" s="64">
        <v>1832765</v>
      </c>
      <c r="L60" s="57">
        <v>6985</v>
      </c>
      <c r="M60" s="64">
        <v>6717702</v>
      </c>
      <c r="BN60" s="56"/>
      <c r="CN60" s="56"/>
    </row>
    <row r="61" spans="1:92" ht="18.75" customHeight="1">
      <c r="A61" s="66">
        <v>2014</v>
      </c>
      <c r="B61" s="92">
        <f t="shared" si="2"/>
        <v>8461</v>
      </c>
      <c r="C61" s="93">
        <f t="shared" si="2"/>
        <v>38691162</v>
      </c>
      <c r="D61" s="54">
        <v>1671</v>
      </c>
      <c r="E61" s="45">
        <v>31535197</v>
      </c>
      <c r="F61" s="86">
        <f t="shared" si="3"/>
        <v>1175</v>
      </c>
      <c r="G61" s="47">
        <f t="shared" si="3"/>
        <v>24455974</v>
      </c>
      <c r="H61" s="55">
        <v>1115</v>
      </c>
      <c r="I61" s="54">
        <v>22607214</v>
      </c>
      <c r="J61" s="55">
        <v>60</v>
      </c>
      <c r="K61" s="63">
        <v>1848760</v>
      </c>
      <c r="L61" s="54">
        <v>6790</v>
      </c>
      <c r="M61" s="63">
        <v>7155965</v>
      </c>
      <c r="BN61" s="56"/>
      <c r="CN61" s="56"/>
    </row>
    <row r="62" spans="1:92" ht="18.75" customHeight="1">
      <c r="A62" s="65">
        <v>2015</v>
      </c>
      <c r="B62" s="90">
        <f t="shared" si="2"/>
        <v>8271</v>
      </c>
      <c r="C62" s="91">
        <f t="shared" si="2"/>
        <v>39942121</v>
      </c>
      <c r="D62" s="57">
        <v>1732</v>
      </c>
      <c r="E62" s="24">
        <v>33342943</v>
      </c>
      <c r="F62" s="82">
        <f t="shared" si="3"/>
        <v>1265</v>
      </c>
      <c r="G62" s="34">
        <f t="shared" si="3"/>
        <v>26347236</v>
      </c>
      <c r="H62" s="58">
        <v>1194</v>
      </c>
      <c r="I62" s="57">
        <v>24271783</v>
      </c>
      <c r="J62" s="58">
        <v>71</v>
      </c>
      <c r="K62" s="64">
        <v>2075453</v>
      </c>
      <c r="L62" s="57">
        <v>6539</v>
      </c>
      <c r="M62" s="64">
        <v>6599178</v>
      </c>
      <c r="BN62" s="56"/>
      <c r="CN62" s="56"/>
    </row>
    <row r="63" spans="1:92" ht="18.75" customHeight="1">
      <c r="A63" s="66">
        <v>2016</v>
      </c>
      <c r="B63" s="92">
        <f t="shared" si="2"/>
        <v>8314</v>
      </c>
      <c r="C63" s="93">
        <f t="shared" si="2"/>
        <v>42842280</v>
      </c>
      <c r="D63" s="54">
        <v>1821</v>
      </c>
      <c r="E63" s="45">
        <v>35773926</v>
      </c>
      <c r="F63" s="86">
        <f t="shared" si="3"/>
        <v>1372</v>
      </c>
      <c r="G63" s="47">
        <f t="shared" si="3"/>
        <v>28223349</v>
      </c>
      <c r="H63" s="55">
        <v>1304</v>
      </c>
      <c r="I63" s="54">
        <v>26175133</v>
      </c>
      <c r="J63" s="55">
        <v>68</v>
      </c>
      <c r="K63" s="63">
        <v>2048216</v>
      </c>
      <c r="L63" s="54">
        <v>6493</v>
      </c>
      <c r="M63" s="63">
        <v>7068354</v>
      </c>
      <c r="BN63" s="56"/>
      <c r="CN63" s="56"/>
    </row>
    <row r="64" spans="1:92" ht="18.75" customHeight="1">
      <c r="A64" s="65">
        <v>2017</v>
      </c>
      <c r="B64" s="90">
        <f t="shared" si="2"/>
        <v>8346</v>
      </c>
      <c r="C64" s="91">
        <f t="shared" si="2"/>
        <v>45763244</v>
      </c>
      <c r="D64" s="57">
        <v>1907</v>
      </c>
      <c r="E64" s="24">
        <v>37914038</v>
      </c>
      <c r="F64" s="82">
        <f t="shared" si="3"/>
        <v>1438</v>
      </c>
      <c r="G64" s="34">
        <f t="shared" si="3"/>
        <v>28325918</v>
      </c>
      <c r="H64" s="58">
        <v>1362</v>
      </c>
      <c r="I64" s="57">
        <v>25984906</v>
      </c>
      <c r="J64" s="58">
        <v>76</v>
      </c>
      <c r="K64" s="64">
        <v>2341012</v>
      </c>
      <c r="L64" s="94">
        <f>8346-1907</f>
        <v>6439</v>
      </c>
      <c r="M64" s="64">
        <f>45763244-37914038</f>
        <v>7849206</v>
      </c>
      <c r="BN64" s="56"/>
      <c r="CN64" s="56"/>
    </row>
    <row r="65" spans="1:92" ht="18.75" customHeight="1">
      <c r="A65" s="66">
        <v>2018</v>
      </c>
      <c r="B65" s="95">
        <f t="shared" si="2"/>
        <v>8097</v>
      </c>
      <c r="C65" s="93">
        <f t="shared" si="2"/>
        <v>47275245</v>
      </c>
      <c r="D65" s="96">
        <v>1850</v>
      </c>
      <c r="E65" s="62">
        <v>37240859</v>
      </c>
      <c r="F65" s="97">
        <f t="shared" si="3"/>
        <v>1418</v>
      </c>
      <c r="G65" s="47">
        <f t="shared" si="3"/>
        <v>28312361</v>
      </c>
      <c r="H65" s="55">
        <v>1342</v>
      </c>
      <c r="I65" s="47">
        <v>25969361</v>
      </c>
      <c r="J65" s="55">
        <v>76</v>
      </c>
      <c r="K65" s="87">
        <v>2343000</v>
      </c>
      <c r="L65" s="54">
        <v>6247</v>
      </c>
      <c r="M65" s="62">
        <v>10034386</v>
      </c>
      <c r="BN65" s="56"/>
      <c r="CN65" s="56"/>
    </row>
    <row r="66" spans="1:13" ht="17.25" customHeight="1">
      <c r="A66" s="98">
        <v>2019</v>
      </c>
      <c r="B66" s="99">
        <f t="shared" si="2"/>
        <v>8628</v>
      </c>
      <c r="C66" s="100">
        <f t="shared" si="2"/>
        <v>50270629</v>
      </c>
      <c r="D66" s="101">
        <v>1961</v>
      </c>
      <c r="E66" s="102">
        <v>38362058</v>
      </c>
      <c r="F66" s="103">
        <f t="shared" si="3"/>
        <v>1439</v>
      </c>
      <c r="G66" s="104">
        <f t="shared" si="3"/>
        <v>29190567</v>
      </c>
      <c r="H66" s="105">
        <v>1374</v>
      </c>
      <c r="I66" s="104">
        <v>27201675</v>
      </c>
      <c r="J66" s="105">
        <v>65</v>
      </c>
      <c r="K66" s="106">
        <v>1988892</v>
      </c>
      <c r="L66" s="107">
        <v>6667</v>
      </c>
      <c r="M66" s="102">
        <v>11908571</v>
      </c>
    </row>
    <row r="67" spans="1:116" s="40" customFormat="1" ht="17.25" customHeight="1">
      <c r="A67" s="66">
        <v>2020</v>
      </c>
      <c r="B67" s="95">
        <f t="shared" si="2"/>
        <v>7720</v>
      </c>
      <c r="C67" s="93">
        <f t="shared" si="2"/>
        <v>43862538</v>
      </c>
      <c r="D67" s="108">
        <v>1791</v>
      </c>
      <c r="E67" s="109">
        <v>33145738</v>
      </c>
      <c r="F67" s="97">
        <f t="shared" si="3"/>
        <v>1299</v>
      </c>
      <c r="G67" s="47">
        <f t="shared" si="3"/>
        <v>25345708</v>
      </c>
      <c r="H67" s="108">
        <v>1233</v>
      </c>
      <c r="I67" s="110">
        <v>23343114</v>
      </c>
      <c r="J67" s="109">
        <v>66</v>
      </c>
      <c r="K67" s="110">
        <v>2002594</v>
      </c>
      <c r="L67" s="111">
        <v>5929</v>
      </c>
      <c r="M67" s="112">
        <v>10716800</v>
      </c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</row>
    <row r="68" spans="1:13" ht="17.25" customHeight="1">
      <c r="A68" s="98">
        <v>2021</v>
      </c>
      <c r="B68" s="99">
        <f>D68+L68</f>
        <v>7463</v>
      </c>
      <c r="C68" s="100">
        <f>E68+M68</f>
        <v>41038938</v>
      </c>
      <c r="D68" s="101">
        <v>1593</v>
      </c>
      <c r="E68" s="102">
        <v>30198187</v>
      </c>
      <c r="F68" s="103">
        <f>H68+J68</f>
        <v>1201</v>
      </c>
      <c r="G68" s="104">
        <f>I68+K68</f>
        <v>22510584</v>
      </c>
      <c r="H68" s="105">
        <v>1142</v>
      </c>
      <c r="I68" s="104">
        <v>20746335</v>
      </c>
      <c r="J68" s="105">
        <v>59</v>
      </c>
      <c r="K68" s="106">
        <v>1764249</v>
      </c>
      <c r="L68" s="107">
        <v>5870</v>
      </c>
      <c r="M68" s="102">
        <v>10840751</v>
      </c>
    </row>
    <row r="69" spans="1:116" s="40" customFormat="1" ht="17.25" customHeight="1">
      <c r="A69" s="66">
        <v>2022</v>
      </c>
      <c r="B69" s="95">
        <f>D69+L69</f>
        <v>7485</v>
      </c>
      <c r="C69" s="93">
        <f>E69+M69</f>
        <v>41023678</v>
      </c>
      <c r="D69" s="108">
        <v>1623</v>
      </c>
      <c r="E69" s="109">
        <v>29876493</v>
      </c>
      <c r="F69" s="97">
        <f>H69+J69</f>
        <v>1240</v>
      </c>
      <c r="G69" s="47">
        <f>I69+K69</f>
        <v>22581817</v>
      </c>
      <c r="H69" s="108">
        <v>1199</v>
      </c>
      <c r="I69" s="110">
        <v>21310939</v>
      </c>
      <c r="J69" s="109">
        <v>41</v>
      </c>
      <c r="K69" s="110">
        <v>1270878</v>
      </c>
      <c r="L69" s="111">
        <v>5862</v>
      </c>
      <c r="M69" s="112">
        <v>11147185</v>
      </c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</row>
    <row r="70" spans="1:13" ht="17.25" customHeight="1" thickBot="1">
      <c r="A70" s="154">
        <v>2023</v>
      </c>
      <c r="B70" s="155">
        <v>7520</v>
      </c>
      <c r="C70" s="156">
        <v>45728452</v>
      </c>
      <c r="D70" s="157">
        <v>1693</v>
      </c>
      <c r="E70" s="158">
        <v>34967435</v>
      </c>
      <c r="F70" s="159">
        <f>H70+J70</f>
        <v>1339</v>
      </c>
      <c r="G70" s="160">
        <f>I70+K70</f>
        <v>25560513</v>
      </c>
      <c r="H70" s="161">
        <v>1300</v>
      </c>
      <c r="I70" s="160">
        <v>24336744</v>
      </c>
      <c r="J70" s="161">
        <v>39</v>
      </c>
      <c r="K70" s="162">
        <v>1223769</v>
      </c>
      <c r="L70" s="163">
        <v>5827</v>
      </c>
      <c r="M70" s="158">
        <v>10761017</v>
      </c>
    </row>
    <row r="75" ht="17.25" customHeight="1">
      <c r="B75" s="36"/>
    </row>
  </sheetData>
  <sheetProtection/>
  <mergeCells count="50">
    <mergeCell ref="CQ7:CR9"/>
    <mergeCell ref="CS7:CT9"/>
    <mergeCell ref="CU7:CV9"/>
    <mergeCell ref="CW7:CX9"/>
    <mergeCell ref="DC7:DD7"/>
    <mergeCell ref="BQ21:BR23"/>
    <mergeCell ref="BS21:BT23"/>
    <mergeCell ref="CQ21:CR23"/>
    <mergeCell ref="CS21:CT23"/>
    <mergeCell ref="DI3:DJ3"/>
    <mergeCell ref="DK3:DL3"/>
    <mergeCell ref="F4:K4"/>
    <mergeCell ref="H5:I5"/>
    <mergeCell ref="J5:K5"/>
    <mergeCell ref="BQ7:BR9"/>
    <mergeCell ref="BS7:BT9"/>
    <mergeCell ref="BU7:BV9"/>
    <mergeCell ref="BW7:BX9"/>
    <mergeCell ref="CC7:CD7"/>
    <mergeCell ref="CW3:CX3"/>
    <mergeCell ref="CY3:CZ3"/>
    <mergeCell ref="DA3:DB3"/>
    <mergeCell ref="DC3:DD3"/>
    <mergeCell ref="DE3:DF3"/>
    <mergeCell ref="DG3:DH3"/>
    <mergeCell ref="CK3:CL3"/>
    <mergeCell ref="CN3:CN4"/>
    <mergeCell ref="CO3:CP3"/>
    <mergeCell ref="CQ3:CR3"/>
    <mergeCell ref="CS3:CT3"/>
    <mergeCell ref="CU3:CV3"/>
    <mergeCell ref="BY3:BZ3"/>
    <mergeCell ref="CA3:CB3"/>
    <mergeCell ref="CC3:CD3"/>
    <mergeCell ref="CE3:CF3"/>
    <mergeCell ref="CG3:CH3"/>
    <mergeCell ref="CI3:CJ3"/>
    <mergeCell ref="BN3:BN4"/>
    <mergeCell ref="BO3:BP3"/>
    <mergeCell ref="BQ3:BR3"/>
    <mergeCell ref="BS3:BT3"/>
    <mergeCell ref="BU3:BV3"/>
    <mergeCell ref="BW3:BX3"/>
    <mergeCell ref="A1:M1"/>
    <mergeCell ref="A3:A6"/>
    <mergeCell ref="B3:C5"/>
    <mergeCell ref="D3:E5"/>
    <mergeCell ref="F3:G3"/>
    <mergeCell ref="H3:K3"/>
    <mergeCell ref="L3:M5"/>
  </mergeCells>
  <printOptions horizontalCentered="1" verticalCentered="1"/>
  <pageMargins left="0.4330708661417323" right="0.3937007874015748" top="0.3937007874015748" bottom="0.3937007874015748" header="0" footer="0"/>
  <pageSetup fitToHeight="1" fitToWidth="1" horizontalDpi="600" verticalDpi="600" orientation="portrait" paperSize="8" scale="94" r:id="rId1"/>
  <colBreaks count="3" manualBreakCount="3">
    <brk id="13" max="65535" man="1"/>
    <brk id="39" max="65535" man="1"/>
    <brk id="65" min="1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FUJ0110B0596</dc:creator>
  <cp:keywords/>
  <dc:description/>
  <cp:lastModifiedBy>Setup</cp:lastModifiedBy>
  <cp:lastPrinted>2024-02-19T07:12:22Z</cp:lastPrinted>
  <dcterms:created xsi:type="dcterms:W3CDTF">2005-10-06T01:58:37Z</dcterms:created>
  <dcterms:modified xsi:type="dcterms:W3CDTF">2024-02-19T07:12:23Z</dcterms:modified>
  <cp:category/>
  <cp:version/>
  <cp:contentType/>
  <cp:contentStatus/>
</cp:coreProperties>
</file>